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5" r:id="rId2"/>
    <sheet name="Especificaciones" sheetId="4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<sst xmlns="http://schemas.openxmlformats.org/spreadsheetml/2006/main" count="169" uniqueCount="129">
  <si>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</si>
  <si>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</si>
  <si>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</si>
  <si>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</si>
  <si>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</si>
  <si>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</si>
  <si>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</si>
  <si>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</si>
  <si>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</si>
  <si>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</si>
  <si>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</si>
  <si>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</si>
  <si>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</si>
  <si>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</si>
  <si>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</si>
  <si>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</si>
  <si>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</si>
  <si>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</si>
  <si>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</si>
  <si>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</si>
  <si>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</si>
  <si>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</si>
  <si>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</si>
  <si>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</si>
  <si>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</si>
  <si>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</si>
  <si>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</si>
  <si>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</si>
  <si>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</si>
  <si>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</si>
  <si>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</si>
  <si>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</si>
  <si>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</si>
  <si>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</si>
  <si>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</si>
  <si>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</si>
  <si>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</si>
  <si>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</si>
  <si>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</si>
  <si>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</si>
  <si>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</si>
  <si>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</si>
  <si>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</si>
  <si>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</si>
  <si>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</si>
  <si>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</si>
  <si>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</si>
  <si>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</si>
  <si>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</si>
  <si>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</si>
  <si>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</si>
  <si>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</si>
  <si>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</si>
  <si>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</si>
  <si>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</si>
  <si>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</si>
  <si>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</si>
  <si>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</si>
  <si>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</si>
  <si>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</si>
  <si>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</si>
  <si>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</si>
  <si>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</si>
  <si>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</si>
  <si>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</si>
  <si>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Porcentaje de apoyos en Lista Nominal en relación con el umbral 
(G = I / F)</t>
  </si>
  <si>
    <t>ASPIRANTES</t>
  </si>
  <si>
    <t>ASPIRANTES ACTIVOS</t>
  </si>
  <si>
    <t>APOYO CIUDADANO RECIBIDO</t>
  </si>
  <si>
    <t>APOYOS EN PROCESO DE VERIFICACIÓN</t>
  </si>
  <si>
    <t>APOYOS NO VÁLIDOS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</si>
  <si>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</si>
  <si>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</si>
  <si>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</si>
  <si>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</si>
  <si>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</si>
  <si>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</si>
  <si>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</si>
  <si>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</si>
  <si>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</si>
  <si>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</si>
  <si>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</si>
  <si>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</si>
  <si>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total de apoyos enviados al INE (por app y régimen de excepción)
(H = U + V + W)</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</si>
  <si>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</si>
  <si>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</si>
  <si>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</si>
  <si>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</si>
  <si>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</si>
  <si>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</si>
  <si>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</si>
  <si>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</si>
  <si>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</si>
  <si>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</si>
  <si>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</si>
  <si>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</si>
  <si>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</si>
  <si>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</si>
  <si>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</si>
  <si>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</si>
  <si>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</si>
  <si>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</si>
  <si>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</si>
  <si>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</si>
  <si>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</si>
  <si>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</si>
  <si>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</si>
  <si>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</si>
  <si>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</si>
  <si>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</si>
  <si>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</si>
  <si>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</si>
  <si>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</si>
  <si>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</si>
  <si>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</si>
  <si>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25/DICIEMBRE/2023
10:08 HRS.</t>
  </si>
  <si>
    <t>Resumen (4)</t>
  </si>
  <si>
    <r>
      <t xml:space="preserve">APOYOS ENCONTRADOS EN LISTA NOMINAL
</t>
    </r>
    <r>
      <rPr>
        <b/>
        <sz val="9"/>
        <color theme="0"/>
        <rFont val="Arial Narrow"/>
        <family val="2"/>
      </rPr>
      <t>(REVISADOS EN MESA DE CONTROL)</t>
    </r>
  </si>
  <si>
    <r>
      <t xml:space="preserve">AUXILIARES CON ENVÍO DE APOYOS </t>
    </r>
    <r>
      <rPr>
        <b/>
        <sz val="9"/>
        <color theme="0"/>
        <rFont val="Arial Narrow"/>
        <family val="2"/>
      </rPr>
      <t>[ACTIVOS(AS)]</t>
    </r>
  </si>
  <si>
    <r>
      <t xml:space="preserve">PORCENTAJE DE AUXILIARES </t>
    </r>
    <r>
      <rPr>
        <b/>
        <sz val="9"/>
        <color theme="0"/>
        <rFont val="Arial Narrow"/>
        <family val="2"/>
      </rPr>
      <t>[ACTIVOS(AS)]</t>
    </r>
  </si>
  <si>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</si>
  <si>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r>
      <t xml:space="preserve">LISTA NOMINAL
</t>
    </r>
    <r>
      <rPr>
        <b/>
        <sz val="10"/>
        <color theme="0"/>
        <rFont val="Arial Narrow"/>
        <family val="2"/>
      </rPr>
      <t>(REVISADOS EN MESA DE CONTROL)</t>
    </r>
  </si>
  <si>
    <t>Desistimiento
(27/11/2023)</t>
  </si>
  <si>
    <t>Desistimiento
(20/12/2023)</t>
  </si>
  <si>
    <r>
      <rPr>
        <b/>
        <sz val="26"/>
        <color rgb="FF810042"/>
        <rFont val="Arial Narrow"/>
        <family val="2"/>
      </rPr>
      <t xml:space="preserve">  Aspirantes a Senadurías
(4 vigentes)</t>
    </r>
    <r>
      <rPr>
        <b/>
        <sz val="30"/>
        <color rgb="FF810042"/>
        <rFont val="Arial Narrow"/>
        <family val="2"/>
      </rPr>
      <t xml:space="preserve">
</t>
    </r>
    <r>
      <rPr>
        <b/>
        <sz val="12"/>
        <color rgb="FF810042"/>
        <rFont val="Arial Narrow"/>
        <family val="2"/>
      </rPr>
      <t>Corte: 25/diciembre/2023 10:08 hrs.</t>
    </r>
  </si>
  <si>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t>
    </r>
    <r>
      <rPr>
        <sz val="14"/>
        <color rgb="FFFFFFFF"/>
        <rFont val="Arial Narrow"/>
        <family val="2"/>
      </rPr>
      <t>por el</t>
    </r>
    <r>
      <rPr>
        <b/>
        <i/>
        <sz val="14"/>
        <color indexed="9"/>
        <rFont val="Arial Narrow"/>
        <family val="2"/>
      </rPr>
      <t xml:space="preserve">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</si>
  <si>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</si>
  <si>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aspirantes los soliciten. Procedimientos contemplados en los Lineamientos del Acuerdo INE/CG443/2023.</t>
  </si>
  <si>
    <r>
      <t xml:space="preserve">AVANCE
</t>
    </r>
    <r>
      <rPr>
        <b/>
        <sz val="10"/>
        <color theme="0"/>
        <rFont val="Arial Narrow"/>
        <family val="2"/>
      </rPr>
      <t>(LISTA NOMINAL/UMBRAL)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</si>
</sst>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9"/>
      <color theme="0"/>
      <name val="Arial Narrow"/>
      <family val="2"/>
    </font>
    <font>
      <sz val="12"/>
      <color rgb="FFFFFFFF"/>
      <name val="Arial Narrow"/>
      <family val="2"/>
    </font>
    <font>
      <b/>
      <sz val="10"/>
      <color theme="0"/>
      <name val="Arial Narrow"/>
      <family val="2"/>
    </font>
    <font>
      <sz val="12"/>
      <color rgb="FF00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3"/>
      <color rgb="FF00000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9">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14" fillId="7" borderId="6" xfId="46" applyFont="1" applyFill="1" applyBorder="1" applyAlignment="1">
      <alignment horizontal="center" vertical="center" wrapText="1"/>
      <protection/>
    </xf>
    <xf numFmtId="0" fontId="14"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6" fillId="8" borderId="0" xfId="0" applyFont="1" applyFill="1" applyAlignment="1">
      <alignment horizontal="center" vertical="top" wrapText="1"/>
    </xf>
    <xf numFmtId="0" fontId="27" fillId="7" borderId="6" xfId="23" applyFont="1" applyFill="1" applyBorder="1" applyAlignment="1">
      <alignment horizontal="center" vertical="center" wrapText="1"/>
      <protection/>
    </xf>
    <xf numFmtId="0" fontId="27" fillId="7" borderId="7" xfId="23" applyFont="1" applyFill="1" applyBorder="1" applyAlignment="1">
      <alignment horizontal="center" vertical="center" wrapText="1"/>
      <protection/>
    </xf>
    <xf numFmtId="3" fontId="0" fillId="0" borderId="0" xfId="0" applyNumberFormat="1"/>
    <xf numFmtId="0" fontId="32" fillId="9" borderId="1" xfId="0" applyFont="1" applyFill="1" applyBorder="1" applyAlignment="1">
      <alignment horizontal="center" vertical="center"/>
    </xf>
    <xf numFmtId="0" fontId="32" fillId="9" borderId="9" xfId="0" applyFont="1" applyFill="1" applyBorder="1" applyAlignment="1">
      <alignment horizontal="center" vertical="center" wrapText="1"/>
    </xf>
    <xf numFmtId="0" fontId="32" fillId="9" borderId="5" xfId="0" applyFont="1" applyFill="1" applyBorder="1" applyAlignment="1">
      <alignment horizontal="center" vertical="center" wrapText="1"/>
    </xf>
    <xf numFmtId="0" fontId="32" fillId="9" borderId="5" xfId="0" applyFont="1" applyFill="1" applyBorder="1" applyAlignment="1">
      <alignment horizontal="center" vertical="center"/>
    </xf>
    <xf numFmtId="0" fontId="33" fillId="0" borderId="2" xfId="0" applyFont="1" applyBorder="1" applyAlignment="1">
      <alignment horizontal="center" vertical="center"/>
    </xf>
    <xf numFmtId="0" fontId="34" fillId="10" borderId="5" xfId="0" applyFont="1" applyFill="1" applyBorder="1" applyAlignment="1">
      <alignment horizontal="center" vertical="center" wrapText="1"/>
    </xf>
    <xf numFmtId="0" fontId="33" fillId="0" borderId="8" xfId="0" applyFont="1" applyBorder="1" applyAlignment="1">
      <alignment horizontal="center" vertical="center"/>
    </xf>
    <xf numFmtId="0" fontId="35" fillId="0" borderId="8" xfId="0" applyFont="1" applyBorder="1" applyAlignment="1">
      <alignment horizontal="justify" vertical="center" wrapText="1"/>
    </xf>
    <xf numFmtId="0" fontId="33" fillId="0" borderId="10" xfId="0" applyFont="1" applyBorder="1" applyAlignment="1">
      <alignment horizontal="center" vertical="center"/>
    </xf>
    <xf numFmtId="0" fontId="34" fillId="10" borderId="8" xfId="0" applyFont="1" applyFill="1" applyBorder="1" applyAlignment="1">
      <alignment horizontal="center" vertical="center" wrapText="1"/>
    </xf>
    <xf numFmtId="0" fontId="33" fillId="0" borderId="11" xfId="0" applyFont="1" applyBorder="1" applyAlignment="1">
      <alignment horizontal="center" vertical="center"/>
    </xf>
    <xf numFmtId="0" fontId="33" fillId="0" borderId="12" xfId="0" applyFont="1" applyBorder="1" applyAlignment="1">
      <alignment horizontal="center" vertical="center" wrapText="1"/>
    </xf>
    <xf numFmtId="0" fontId="34" fillId="9" borderId="8" xfId="0" applyFont="1" applyFill="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4" fillId="9" borderId="8" xfId="0" applyFont="1" applyFill="1" applyBorder="1" applyAlignment="1">
      <alignment horizontal="center" vertical="center"/>
    </xf>
    <xf numFmtId="0" fontId="33" fillId="0" borderId="11"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2">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323850</xdr:rowOff>
    </xdr:from>
    <xdr:to>
      <xdr:col>1</xdr:col>
      <xdr:colOff>104775</xdr:colOff>
      <xdr:row>0</xdr:row>
      <xdr:rowOff>809625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4350" y="323850"/>
          <a:ext cx="1171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857250" cy="45720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0"/>
          <a:ext cx="8572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workbookViewId="0" topLeftCell="A1">
      <selection activeCell="B2" sqref="B2"/>
    </sheetView>
  </sheetViews>
  <sheetFormatPr defaultColWidth="11.421875" defaultRowHeight="15"/>
  <cols>
    <col min="1" max="1" width="23.7109375" style="0" bestFit="1" customWidth="1"/>
    <col min="2" max="2" width="11.57421875" style="0" customWidth="1"/>
    <col min="3" max="3" width="11.57421875" style="0" bestFit="1" customWidth="1"/>
    <col min="4" max="4" width="17.28125" style="0" bestFit="1" customWidth="1"/>
    <col min="5" max="5" width="18.8515625" style="0" customWidth="1"/>
    <col min="6" max="6" width="15.8515625" style="0" customWidth="1"/>
    <col min="7" max="7" width="14.00390625" style="0" customWidth="1"/>
    <col min="8" max="8" width="16.28125" style="0" customWidth="1"/>
    <col min="9" max="9" width="14.421875" style="0" customWidth="1"/>
    <col min="10" max="10" width="13.28125" style="0" customWidth="1"/>
    <col min="11" max="11" width="14.28125" style="0" customWidth="1"/>
    <col min="12" max="12" width="15.421875" style="0" customWidth="1"/>
    <col min="13" max="13" width="15.28125" style="0" customWidth="1"/>
  </cols>
  <sheetData>
    <row r="1" spans="1:13" ht="97.8" customHeight="1">
      <c r="A1" s="22" t="s">
        <v>116</v>
      </c>
      <c r="B1" s="23"/>
      <c r="C1" s="24" t="s">
        <v>120</v>
      </c>
      <c r="D1" s="25"/>
      <c r="E1" s="25"/>
      <c r="F1" s="25"/>
      <c r="G1" s="25"/>
      <c r="H1" s="25"/>
      <c r="I1" s="25"/>
      <c r="J1" s="25"/>
      <c r="K1" s="25"/>
      <c r="L1" s="25"/>
      <c r="M1" s="25"/>
    </row>
    <row r="2" spans="1:13" ht="67.8">
      <c r="A2" s="7" t="s">
        <v>115</v>
      </c>
      <c r="B2" s="7" t="s">
        <v>66</v>
      </c>
      <c r="C2" s="7" t="s">
        <v>67</v>
      </c>
      <c r="D2" s="7" t="s">
        <v>68</v>
      </c>
      <c r="E2" s="8" t="s">
        <v>117</v>
      </c>
      <c r="F2" s="8" t="s">
        <v>69</v>
      </c>
      <c r="G2" s="8" t="s">
        <v>70</v>
      </c>
      <c r="H2" s="7" t="s">
        <v>23</v>
      </c>
      <c r="I2" s="7" t="s">
        <v>118</v>
      </c>
      <c r="J2" s="7" t="s">
        <v>119</v>
      </c>
      <c r="K2" s="7" t="s">
        <v>71</v>
      </c>
      <c r="L2" s="7" t="s">
        <v>72</v>
      </c>
      <c r="M2" s="7" t="s">
        <v>25</v>
      </c>
    </row>
    <row r="3" spans="1:13" ht="15.6">
      <c r="A3" s="9" t="s">
        <v>26</v>
      </c>
      <c r="B3" s="19">
        <v>4</v>
      </c>
      <c r="C3" s="19">
        <v>4</v>
      </c>
      <c r="D3" s="19">
        <v>5125</v>
      </c>
      <c r="E3" s="19">
        <v>4347</v>
      </c>
      <c r="F3" s="19">
        <v>0</v>
      </c>
      <c r="G3" s="19">
        <v>778</v>
      </c>
      <c r="H3" s="19">
        <v>398</v>
      </c>
      <c r="I3" s="19">
        <v>199</v>
      </c>
      <c r="J3" s="10">
        <v>0.5</v>
      </c>
      <c r="K3" s="19">
        <v>5018</v>
      </c>
      <c r="L3" s="19">
        <v>107</v>
      </c>
      <c r="M3" s="19">
        <v>0</v>
      </c>
    </row>
    <row r="4" spans="1:13" ht="15.6">
      <c r="A4" s="9" t="s">
        <v>27</v>
      </c>
      <c r="B4" s="19">
        <v>2</v>
      </c>
      <c r="C4" s="20"/>
      <c r="D4" s="19">
        <v>49446</v>
      </c>
      <c r="E4" s="19">
        <v>45813</v>
      </c>
      <c r="F4" s="19">
        <v>0</v>
      </c>
      <c r="G4" s="19">
        <v>3633</v>
      </c>
      <c r="H4" s="21" t="s">
        <v>28</v>
      </c>
      <c r="I4" s="21" t="s">
        <v>28</v>
      </c>
      <c r="J4" s="11" t="s">
        <v>28</v>
      </c>
      <c r="K4" s="19">
        <v>49409</v>
      </c>
      <c r="L4" s="19">
        <v>37</v>
      </c>
      <c r="M4" s="19">
        <v>0</v>
      </c>
    </row>
    <row r="5" spans="1:13" ht="15.6">
      <c r="A5" s="12" t="s">
        <v>29</v>
      </c>
      <c r="B5" s="13">
        <f>SUM(B3:B4)</f>
        <v>6</v>
      </c>
      <c r="C5" s="13">
        <f>C3</f>
        <v>4</v>
      </c>
      <c r="D5" s="13">
        <f>SUM(D3:D4)</f>
        <v>54571</v>
      </c>
      <c r="E5" s="13">
        <f>SUM(E3:E4)</f>
        <v>50160</v>
      </c>
      <c r="F5" s="13">
        <f aca="true" t="shared" si="0" ref="F5:M5">SUM(F3:F4)</f>
        <v>0</v>
      </c>
      <c r="G5" s="13">
        <f t="shared" si="0"/>
        <v>4411</v>
      </c>
      <c r="H5" s="13">
        <f t="shared" si="0"/>
        <v>398</v>
      </c>
      <c r="I5" s="13">
        <f t="shared" si="0"/>
        <v>199</v>
      </c>
      <c r="J5" s="14">
        <f t="shared" si="0"/>
        <v>0.5</v>
      </c>
      <c r="K5" s="13">
        <f t="shared" si="0"/>
        <v>54427</v>
      </c>
      <c r="L5" s="13">
        <f t="shared" si="0"/>
        <v>144</v>
      </c>
      <c r="M5" s="13">
        <f t="shared" si="0"/>
        <v>0</v>
      </c>
    </row>
  </sheetData>
  <mergeCells count="2">
    <mergeCell ref="A1:B1"/>
    <mergeCell ref="C1:M1"/>
  </mergeCells>
  <printOptions/>
  <pageMargins left="0.7" right="0.7" top="0.75" bottom="0.75" header="0.3" footer="0.3"/>
  <pageSetup horizontalDpi="600" verticalDpi="600" orientation="portrait" r:id="rId4"/>
  <ignoredErrors>
    <ignoredError sqref="C5" formula="1"/>
  </ignoredErrors>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5BFF4-B7CE-4B7F-A0B8-B9E2D2C958F2}">
  <dimension ref="A1:W10"/>
  <sheetViews>
    <sheetView workbookViewId="0" topLeftCell="A1">
      <selection activeCell="G2" sqref="G2"/>
    </sheetView>
  </sheetViews>
  <sheetFormatPr defaultColWidth="11.421875" defaultRowHeight="15"/>
  <cols>
    <col min="1" max="1" width="6.8515625" style="0" bestFit="1" customWidth="1"/>
    <col min="2" max="2" width="17.28125" style="0" bestFit="1" customWidth="1"/>
    <col min="3" max="3" width="12.140625" style="0" customWidth="1"/>
    <col min="4" max="4" width="37.28125" style="0" bestFit="1" customWidth="1"/>
    <col min="5" max="5" width="17.7109375" style="0" bestFit="1" customWidth="1"/>
    <col min="6" max="6" width="8.8515625" style="0" bestFit="1" customWidth="1"/>
    <col min="7" max="7" width="17.00390625" style="0" customWidth="1"/>
    <col min="8" max="8" width="17.7109375" style="0" customWidth="1"/>
    <col min="9" max="9" width="16.7109375" style="0" customWidth="1"/>
    <col min="10" max="10" width="12.8515625" style="0" customWidth="1"/>
    <col min="11" max="11" width="12.57421875" style="0" customWidth="1"/>
    <col min="12" max="12" width="13.8515625" style="0" customWidth="1"/>
    <col min="13" max="13" width="8.28125" style="0" customWidth="1"/>
    <col min="14" max="14" width="14.00390625" style="0" customWidth="1"/>
    <col min="15" max="15" width="15.8515625" style="0" customWidth="1"/>
    <col min="16" max="16" width="17.00390625" style="0" bestFit="1" customWidth="1"/>
    <col min="17" max="17" width="17.57421875" style="0" bestFit="1" customWidth="1"/>
    <col min="18" max="18" width="12.7109375" style="0" bestFit="1" customWidth="1"/>
    <col min="19" max="19" width="14.421875" style="0" customWidth="1"/>
    <col min="20" max="21" width="15.7109375" style="0" customWidth="1"/>
    <col min="22" max="22" width="16.140625" style="0" customWidth="1"/>
    <col min="23" max="23" width="17.00390625" style="0" customWidth="1"/>
  </cols>
  <sheetData>
    <row r="1" spans="1:23" ht="112.8" customHeight="1">
      <c r="A1" s="26" t="s">
        <v>124</v>
      </c>
      <c r="B1" s="26"/>
      <c r="C1" s="26"/>
      <c r="D1" s="27"/>
      <c r="E1" s="29" t="s">
        <v>125</v>
      </c>
      <c r="F1" s="30"/>
      <c r="G1" s="30"/>
      <c r="H1" s="30"/>
      <c r="I1" s="30"/>
      <c r="J1" s="30"/>
      <c r="K1" s="30"/>
      <c r="L1" s="30"/>
      <c r="M1" s="30"/>
      <c r="N1" s="30"/>
      <c r="O1" s="30"/>
      <c r="P1" s="30"/>
      <c r="Q1" s="30"/>
      <c r="R1" s="30"/>
      <c r="S1" s="30"/>
      <c r="T1" s="30"/>
      <c r="U1" s="30"/>
      <c r="V1" s="30"/>
      <c r="W1" s="30"/>
    </row>
    <row r="2" spans="1:23" ht="62.4">
      <c r="A2" s="1" t="s">
        <v>0</v>
      </c>
      <c r="B2" s="1" t="s">
        <v>1</v>
      </c>
      <c r="C2" s="1" t="s">
        <v>18</v>
      </c>
      <c r="D2" s="1" t="s">
        <v>2</v>
      </c>
      <c r="E2" s="1" t="s">
        <v>59</v>
      </c>
      <c r="F2" s="1" t="s">
        <v>16</v>
      </c>
      <c r="G2" s="18" t="s">
        <v>128</v>
      </c>
      <c r="H2" s="2" t="s">
        <v>20</v>
      </c>
      <c r="I2" s="2" t="s">
        <v>121</v>
      </c>
      <c r="J2" s="2" t="s">
        <v>3</v>
      </c>
      <c r="K2" s="2" t="s">
        <v>4</v>
      </c>
      <c r="L2" s="2" t="s">
        <v>21</v>
      </c>
      <c r="M2" s="2" t="s">
        <v>5</v>
      </c>
      <c r="N2" s="2" t="s">
        <v>22</v>
      </c>
      <c r="O2" s="2" t="s">
        <v>6</v>
      </c>
      <c r="P2" s="2" t="s">
        <v>7</v>
      </c>
      <c r="Q2" s="2" t="s">
        <v>8</v>
      </c>
      <c r="R2" s="2" t="s">
        <v>9</v>
      </c>
      <c r="S2" s="2" t="s">
        <v>79</v>
      </c>
      <c r="T2" s="2" t="s">
        <v>24</v>
      </c>
      <c r="U2" s="2" t="s">
        <v>71</v>
      </c>
      <c r="V2" s="2" t="s">
        <v>72</v>
      </c>
      <c r="W2" s="17" t="s">
        <v>25</v>
      </c>
    </row>
    <row r="3" spans="1:23" ht="15.6">
      <c r="A3" s="3">
        <v>1</v>
      </c>
      <c r="B3" s="3" t="s">
        <v>97</v>
      </c>
      <c r="C3" s="3" t="s">
        <v>96</v>
      </c>
      <c r="D3" s="3" t="s">
        <v>98</v>
      </c>
      <c r="E3" s="5" t="s">
        <v>99</v>
      </c>
      <c r="F3" s="4">
        <v>21341</v>
      </c>
      <c r="G3" s="6">
        <v>0.1620823766458929</v>
      </c>
      <c r="H3" s="5">
        <v>3830</v>
      </c>
      <c r="I3" s="5">
        <v>3459</v>
      </c>
      <c r="J3" s="5">
        <v>68</v>
      </c>
      <c r="K3" s="5">
        <v>0</v>
      </c>
      <c r="L3" s="5">
        <v>29</v>
      </c>
      <c r="M3" s="5">
        <v>10</v>
      </c>
      <c r="N3" s="5">
        <v>87</v>
      </c>
      <c r="O3" s="5">
        <v>2</v>
      </c>
      <c r="P3" s="5">
        <v>175</v>
      </c>
      <c r="Q3" s="5">
        <v>0</v>
      </c>
      <c r="R3" s="5">
        <v>0</v>
      </c>
      <c r="S3" s="5">
        <v>211</v>
      </c>
      <c r="T3" s="5">
        <v>127</v>
      </c>
      <c r="U3" s="5">
        <v>3756</v>
      </c>
      <c r="V3" s="5">
        <v>74</v>
      </c>
      <c r="W3" s="5">
        <v>0</v>
      </c>
    </row>
    <row r="4" spans="1:23" ht="31.2">
      <c r="A4" s="3">
        <v>2</v>
      </c>
      <c r="B4" s="3" t="s">
        <v>100</v>
      </c>
      <c r="C4" s="28" t="s">
        <v>122</v>
      </c>
      <c r="D4" s="3" t="s">
        <v>101</v>
      </c>
      <c r="E4" s="5" t="s">
        <v>102</v>
      </c>
      <c r="F4" s="4">
        <v>52194</v>
      </c>
      <c r="G4" s="6">
        <v>0.007261371038816722</v>
      </c>
      <c r="H4" s="5">
        <v>404</v>
      </c>
      <c r="I4" s="5">
        <v>379</v>
      </c>
      <c r="J4" s="5">
        <v>6</v>
      </c>
      <c r="K4" s="5">
        <v>0</v>
      </c>
      <c r="L4" s="5">
        <v>4</v>
      </c>
      <c r="M4" s="5">
        <v>0</v>
      </c>
      <c r="N4" s="5">
        <v>6</v>
      </c>
      <c r="O4" s="5">
        <v>1</v>
      </c>
      <c r="P4" s="5">
        <v>8</v>
      </c>
      <c r="Q4" s="5">
        <v>0</v>
      </c>
      <c r="R4" s="5">
        <v>0</v>
      </c>
      <c r="S4" s="5">
        <v>178</v>
      </c>
      <c r="T4" s="5">
        <v>35</v>
      </c>
      <c r="U4" s="5">
        <v>392</v>
      </c>
      <c r="V4" s="5">
        <v>12</v>
      </c>
      <c r="W4" s="5">
        <v>0</v>
      </c>
    </row>
    <row r="5" spans="1:23" ht="31.2">
      <c r="A5" s="3">
        <v>3</v>
      </c>
      <c r="B5" s="3" t="s">
        <v>103</v>
      </c>
      <c r="C5" s="28" t="s">
        <v>123</v>
      </c>
      <c r="D5" s="3" t="s">
        <v>104</v>
      </c>
      <c r="E5" s="5" t="s">
        <v>105</v>
      </c>
      <c r="F5" s="4">
        <v>73108</v>
      </c>
      <c r="G5" s="6">
        <v>0.621464135251956</v>
      </c>
      <c r="H5" s="5">
        <v>49042</v>
      </c>
      <c r="I5" s="5">
        <v>45434</v>
      </c>
      <c r="J5" s="5">
        <v>901</v>
      </c>
      <c r="K5" s="5">
        <v>0</v>
      </c>
      <c r="L5" s="5">
        <v>256</v>
      </c>
      <c r="M5" s="5">
        <v>265</v>
      </c>
      <c r="N5" s="5">
        <v>424</v>
      </c>
      <c r="O5" s="5">
        <v>42</v>
      </c>
      <c r="P5" s="5">
        <v>1720</v>
      </c>
      <c r="Q5" s="5">
        <v>0</v>
      </c>
      <c r="R5" s="5">
        <v>0</v>
      </c>
      <c r="S5" s="5">
        <v>182</v>
      </c>
      <c r="T5" s="5">
        <v>121</v>
      </c>
      <c r="U5" s="5">
        <v>49017</v>
      </c>
      <c r="V5" s="5">
        <v>25</v>
      </c>
      <c r="W5" s="5">
        <v>0</v>
      </c>
    </row>
    <row r="6" spans="1:23" ht="15.6">
      <c r="A6" s="3">
        <v>4</v>
      </c>
      <c r="B6" s="3" t="s">
        <v>106</v>
      </c>
      <c r="C6" s="3" t="s">
        <v>96</v>
      </c>
      <c r="D6" s="3" t="s">
        <v>107</v>
      </c>
      <c r="E6" s="5" t="s">
        <v>108</v>
      </c>
      <c r="F6" s="4">
        <v>97469</v>
      </c>
      <c r="G6" s="6">
        <v>0.005755676163703332</v>
      </c>
      <c r="H6" s="5">
        <v>907</v>
      </c>
      <c r="I6" s="5">
        <v>561</v>
      </c>
      <c r="J6" s="5">
        <v>16</v>
      </c>
      <c r="K6" s="5">
        <v>0</v>
      </c>
      <c r="L6" s="5">
        <v>1</v>
      </c>
      <c r="M6" s="5">
        <v>5</v>
      </c>
      <c r="N6" s="5">
        <v>4</v>
      </c>
      <c r="O6" s="5">
        <v>1</v>
      </c>
      <c r="P6" s="5">
        <v>319</v>
      </c>
      <c r="Q6" s="5">
        <v>0</v>
      </c>
      <c r="R6" s="5">
        <v>0</v>
      </c>
      <c r="S6" s="5">
        <v>113</v>
      </c>
      <c r="T6" s="5">
        <v>39</v>
      </c>
      <c r="U6" s="5">
        <v>880</v>
      </c>
      <c r="V6" s="5">
        <v>27</v>
      </c>
      <c r="W6" s="5">
        <v>0</v>
      </c>
    </row>
    <row r="7" spans="1:23" ht="15.6">
      <c r="A7" s="3">
        <v>5</v>
      </c>
      <c r="B7" s="3" t="s">
        <v>109</v>
      </c>
      <c r="C7" s="3" t="s">
        <v>96</v>
      </c>
      <c r="D7" s="3" t="s">
        <v>110</v>
      </c>
      <c r="E7" s="5" t="s">
        <v>111</v>
      </c>
      <c r="F7" s="4">
        <v>42742</v>
      </c>
      <c r="G7" s="6">
        <v>0.007627158298628983</v>
      </c>
      <c r="H7" s="5">
        <v>387</v>
      </c>
      <c r="I7" s="5">
        <v>326</v>
      </c>
      <c r="J7" s="5">
        <v>36</v>
      </c>
      <c r="K7" s="5">
        <v>0</v>
      </c>
      <c r="L7" s="5">
        <v>5</v>
      </c>
      <c r="M7" s="5">
        <v>2</v>
      </c>
      <c r="N7" s="5">
        <v>4</v>
      </c>
      <c r="O7" s="5">
        <v>0</v>
      </c>
      <c r="P7" s="5">
        <v>14</v>
      </c>
      <c r="Q7" s="5">
        <v>0</v>
      </c>
      <c r="R7" s="5">
        <v>0</v>
      </c>
      <c r="S7" s="5">
        <v>72</v>
      </c>
      <c r="T7" s="5">
        <v>33</v>
      </c>
      <c r="U7" s="5">
        <v>382</v>
      </c>
      <c r="V7" s="5">
        <v>5</v>
      </c>
      <c r="W7" s="5">
        <v>0</v>
      </c>
    </row>
    <row r="8" spans="1:23" ht="15.6">
      <c r="A8" s="3">
        <v>6</v>
      </c>
      <c r="B8" s="3" t="s">
        <v>112</v>
      </c>
      <c r="C8" s="3" t="s">
        <v>96</v>
      </c>
      <c r="D8" s="3" t="s">
        <v>113</v>
      </c>
      <c r="E8" s="5" t="s">
        <v>114</v>
      </c>
      <c r="F8" s="4">
        <v>24737</v>
      </c>
      <c r="G8" s="6">
        <v>4.042527388123055E-05</v>
      </c>
      <c r="H8" s="5">
        <v>1</v>
      </c>
      <c r="I8" s="5">
        <v>1</v>
      </c>
      <c r="J8" s="5">
        <v>0</v>
      </c>
      <c r="K8" s="5">
        <v>0</v>
      </c>
      <c r="L8" s="5">
        <v>0</v>
      </c>
      <c r="M8" s="5">
        <v>0</v>
      </c>
      <c r="N8" s="5">
        <v>0</v>
      </c>
      <c r="O8" s="5">
        <v>0</v>
      </c>
      <c r="P8" s="5">
        <v>0</v>
      </c>
      <c r="Q8" s="5">
        <v>0</v>
      </c>
      <c r="R8" s="5">
        <v>0</v>
      </c>
      <c r="S8" s="5">
        <v>2</v>
      </c>
      <c r="T8" s="5">
        <v>0</v>
      </c>
      <c r="U8" s="5">
        <v>0</v>
      </c>
      <c r="V8" s="5">
        <v>1</v>
      </c>
      <c r="W8" s="5">
        <v>0</v>
      </c>
    </row>
    <row r="10" spans="19:20" ht="15">
      <c r="S10" s="31"/>
      <c r="T10" s="31"/>
    </row>
  </sheetData>
  <mergeCells count="2">
    <mergeCell ref="A1:D1"/>
    <mergeCell ref="E1:W1"/>
  </mergeCells>
  <conditionalFormatting sqref="A3:H3 A6:H8 A4:B5 D4:H5 I3:W8">
    <cfRule type="expression" priority="1" dxfId="0">
      <formula>AND((#REF!&gt;=$X3),($G3&gt;=1))</formula>
    </cfRule>
  </conditionalFormatting>
  <conditionalFormatting sqref="C4:C5">
    <cfRule type="expression" priority="2" dxfId="0">
      <formula>AND(($X4&gt;=$Y4),($G4&gt;=1))</formula>
    </cfRule>
  </conditionalFormatting>
  <printOptions/>
  <pageMargins left="0.7" right="0.7" top="0.75" bottom="0.75" header="0.3" footer="0.3"/>
  <pageSetup horizontalDpi="600" verticalDpi="600" orientation="portrait"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8FE74-7472-440A-8360-C55F0E0BDC8B}">
  <dimension ref="A1:D35"/>
  <sheetViews>
    <sheetView workbookViewId="0" topLeftCell="A1">
      <selection activeCell="D25" sqref="D25"/>
    </sheetView>
  </sheetViews>
  <sheetFormatPr defaultColWidth="10.8515625" defaultRowHeight="15"/>
  <cols>
    <col min="1" max="1" width="16.7109375" style="15" customWidth="1"/>
    <col min="2" max="2" width="23.8515625" style="15" customWidth="1"/>
    <col min="3" max="3" width="10.8515625" style="16" customWidth="1"/>
    <col min="4" max="4" width="101.140625" style="15" customWidth="1"/>
    <col min="5" max="16384" width="10.8515625" style="15" customWidth="1"/>
  </cols>
  <sheetData>
    <row r="1" spans="1:4" ht="16.8">
      <c r="A1" s="32" t="s">
        <v>17</v>
      </c>
      <c r="B1" s="33" t="s">
        <v>30</v>
      </c>
      <c r="C1" s="34" t="s">
        <v>31</v>
      </c>
      <c r="D1" s="35" t="s">
        <v>10</v>
      </c>
    </row>
    <row r="2" spans="1:4" ht="18.75" customHeight="1">
      <c r="A2" s="36" t="s">
        <v>32</v>
      </c>
      <c r="B2" s="37" t="s">
        <v>67</v>
      </c>
      <c r="C2" s="38" t="s">
        <v>33</v>
      </c>
      <c r="D2" s="39" t="s">
        <v>87</v>
      </c>
    </row>
    <row r="3" spans="1:4" ht="69.75" customHeight="1">
      <c r="A3" s="40"/>
      <c r="B3" s="41" t="s">
        <v>73</v>
      </c>
      <c r="C3" s="38" t="s">
        <v>34</v>
      </c>
      <c r="D3" s="39" t="s">
        <v>60</v>
      </c>
    </row>
    <row r="4" spans="1:4" ht="36.75" customHeight="1">
      <c r="A4" s="40"/>
      <c r="B4" s="41" t="s">
        <v>69</v>
      </c>
      <c r="C4" s="38" t="s">
        <v>35</v>
      </c>
      <c r="D4" s="39" t="s">
        <v>81</v>
      </c>
    </row>
    <row r="5" spans="1:4" ht="21.75" customHeight="1">
      <c r="A5" s="40"/>
      <c r="B5" s="41" t="s">
        <v>70</v>
      </c>
      <c r="C5" s="38" t="s">
        <v>36</v>
      </c>
      <c r="D5" s="39" t="s">
        <v>61</v>
      </c>
    </row>
    <row r="6" spans="1:4" ht="38.25" customHeight="1">
      <c r="A6" s="40"/>
      <c r="B6" s="41" t="s">
        <v>74</v>
      </c>
      <c r="C6" s="38" t="s">
        <v>37</v>
      </c>
      <c r="D6" s="39" t="s">
        <v>38</v>
      </c>
    </row>
    <row r="7" spans="1:4" ht="38.25" customHeight="1">
      <c r="A7" s="40"/>
      <c r="B7" s="41" t="s">
        <v>71</v>
      </c>
      <c r="C7" s="38" t="s">
        <v>46</v>
      </c>
      <c r="D7" s="39" t="s">
        <v>88</v>
      </c>
    </row>
    <row r="8" spans="1:4" ht="36" customHeight="1">
      <c r="A8" s="40"/>
      <c r="B8" s="41" t="s">
        <v>72</v>
      </c>
      <c r="C8" s="38" t="s">
        <v>47</v>
      </c>
      <c r="D8" s="39" t="s">
        <v>89</v>
      </c>
    </row>
    <row r="9" spans="1:4" ht="51.75" customHeight="1">
      <c r="A9" s="42"/>
      <c r="B9" s="41" t="s">
        <v>25</v>
      </c>
      <c r="C9" s="38" t="s">
        <v>48</v>
      </c>
      <c r="D9" s="39" t="s">
        <v>82</v>
      </c>
    </row>
    <row r="10" spans="1:4" ht="23.25" customHeight="1">
      <c r="A10" s="43" t="s">
        <v>39</v>
      </c>
      <c r="B10" s="44" t="s">
        <v>0</v>
      </c>
      <c r="C10" s="45" t="s">
        <v>40</v>
      </c>
      <c r="D10" s="39" t="s">
        <v>12</v>
      </c>
    </row>
    <row r="11" spans="1:4" ht="23.25" customHeight="1">
      <c r="A11" s="46"/>
      <c r="B11" s="47" t="s">
        <v>1</v>
      </c>
      <c r="C11" s="38" t="s">
        <v>41</v>
      </c>
      <c r="D11" s="39" t="s">
        <v>13</v>
      </c>
    </row>
    <row r="12" spans="1:4" ht="23.25" customHeight="1">
      <c r="A12" s="46"/>
      <c r="B12" s="47" t="s">
        <v>18</v>
      </c>
      <c r="C12" s="38" t="s">
        <v>33</v>
      </c>
      <c r="D12" s="39" t="s">
        <v>42</v>
      </c>
    </row>
    <row r="13" spans="1:4" ht="23.25" customHeight="1">
      <c r="A13" s="46"/>
      <c r="B13" s="47" t="s">
        <v>75</v>
      </c>
      <c r="C13" s="38" t="s">
        <v>43</v>
      </c>
      <c r="D13" s="39" t="s">
        <v>11</v>
      </c>
    </row>
    <row r="14" spans="1:4" ht="23.25" customHeight="1">
      <c r="A14" s="46"/>
      <c r="B14" s="47" t="s">
        <v>59</v>
      </c>
      <c r="C14" s="45" t="s">
        <v>34</v>
      </c>
      <c r="D14" s="39" t="s">
        <v>63</v>
      </c>
    </row>
    <row r="15" spans="1:4" ht="23.25" customHeight="1">
      <c r="A15" s="46"/>
      <c r="B15" s="44" t="s">
        <v>16</v>
      </c>
      <c r="C15" s="45" t="s">
        <v>35</v>
      </c>
      <c r="D15" s="39" t="s">
        <v>64</v>
      </c>
    </row>
    <row r="16" spans="1:4" ht="33.6">
      <c r="A16" s="46"/>
      <c r="B16" s="44" t="s">
        <v>19</v>
      </c>
      <c r="C16" s="45" t="s">
        <v>36</v>
      </c>
      <c r="D16" s="39" t="s">
        <v>65</v>
      </c>
    </row>
    <row r="17" spans="1:4" ht="33.6">
      <c r="A17" s="46"/>
      <c r="B17" s="44" t="s">
        <v>20</v>
      </c>
      <c r="C17" s="45" t="s">
        <v>44</v>
      </c>
      <c r="D17" s="39" t="s">
        <v>83</v>
      </c>
    </row>
    <row r="18" spans="1:4" ht="84">
      <c r="A18" s="46"/>
      <c r="B18" s="44" t="s">
        <v>76</v>
      </c>
      <c r="C18" s="45" t="s">
        <v>45</v>
      </c>
      <c r="D18" s="39" t="s">
        <v>126</v>
      </c>
    </row>
    <row r="19" spans="1:4" ht="100.8">
      <c r="A19" s="46"/>
      <c r="B19" s="44" t="s">
        <v>77</v>
      </c>
      <c r="C19" s="45" t="s">
        <v>37</v>
      </c>
      <c r="D19" s="39" t="s">
        <v>90</v>
      </c>
    </row>
    <row r="20" spans="1:4" ht="100.8">
      <c r="A20" s="46"/>
      <c r="B20" s="44" t="s">
        <v>4</v>
      </c>
      <c r="C20" s="45" t="s">
        <v>46</v>
      </c>
      <c r="D20" s="39" t="s">
        <v>91</v>
      </c>
    </row>
    <row r="21" spans="1:4" ht="134.4">
      <c r="A21" s="46"/>
      <c r="B21" s="44" t="s">
        <v>21</v>
      </c>
      <c r="C21" s="45" t="s">
        <v>47</v>
      </c>
      <c r="D21" s="39" t="s">
        <v>92</v>
      </c>
    </row>
    <row r="22" spans="1:4" ht="117.6">
      <c r="A22" s="46"/>
      <c r="B22" s="44" t="s">
        <v>5</v>
      </c>
      <c r="C22" s="45" t="s">
        <v>48</v>
      </c>
      <c r="D22" s="39" t="s">
        <v>93</v>
      </c>
    </row>
    <row r="23" spans="1:4" ht="100.8">
      <c r="A23" s="46"/>
      <c r="B23" s="44" t="s">
        <v>78</v>
      </c>
      <c r="C23" s="45" t="s">
        <v>49</v>
      </c>
      <c r="D23" s="39" t="s">
        <v>94</v>
      </c>
    </row>
    <row r="24" spans="1:4" ht="100.8">
      <c r="A24" s="46"/>
      <c r="B24" s="44" t="s">
        <v>6</v>
      </c>
      <c r="C24" s="45" t="s">
        <v>50</v>
      </c>
      <c r="D24" s="39" t="s">
        <v>95</v>
      </c>
    </row>
    <row r="25" spans="1:4" ht="184.8">
      <c r="A25" s="46"/>
      <c r="B25" s="44" t="s">
        <v>7</v>
      </c>
      <c r="C25" s="45" t="s">
        <v>51</v>
      </c>
      <c r="D25" s="39" t="s">
        <v>127</v>
      </c>
    </row>
    <row r="26" spans="1:4" ht="33.6">
      <c r="A26" s="46"/>
      <c r="B26" s="44" t="s">
        <v>8</v>
      </c>
      <c r="C26" s="45" t="s">
        <v>52</v>
      </c>
      <c r="D26" s="39" t="s">
        <v>54</v>
      </c>
    </row>
    <row r="27" spans="1:4" ht="33.6">
      <c r="A27" s="46"/>
      <c r="B27" s="44" t="s">
        <v>9</v>
      </c>
      <c r="C27" s="45" t="s">
        <v>53</v>
      </c>
      <c r="D27" s="39" t="s">
        <v>56</v>
      </c>
    </row>
    <row r="28" spans="1:4" ht="16.8">
      <c r="A28" s="46"/>
      <c r="B28" s="44" t="s">
        <v>79</v>
      </c>
      <c r="C28" s="45" t="s">
        <v>55</v>
      </c>
      <c r="D28" s="39" t="s">
        <v>14</v>
      </c>
    </row>
    <row r="29" spans="1:4" ht="27.6">
      <c r="A29" s="46"/>
      <c r="B29" s="44" t="s">
        <v>80</v>
      </c>
      <c r="C29" s="45" t="s">
        <v>57</v>
      </c>
      <c r="D29" s="39" t="s">
        <v>15</v>
      </c>
    </row>
    <row r="30" spans="1:4" ht="27.6">
      <c r="A30" s="46"/>
      <c r="B30" s="44" t="s">
        <v>71</v>
      </c>
      <c r="C30" s="45" t="s">
        <v>58</v>
      </c>
      <c r="D30" s="39" t="s">
        <v>84</v>
      </c>
    </row>
    <row r="31" spans="1:4" ht="27.6">
      <c r="A31" s="46"/>
      <c r="B31" s="44" t="s">
        <v>72</v>
      </c>
      <c r="C31" s="45" t="s">
        <v>62</v>
      </c>
      <c r="D31" s="39" t="s">
        <v>85</v>
      </c>
    </row>
    <row r="32" spans="1:4" ht="41.4">
      <c r="A32" s="48"/>
      <c r="B32" s="44" t="s">
        <v>25</v>
      </c>
      <c r="C32" s="45" t="s">
        <v>86</v>
      </c>
      <c r="D32" s="39" t="s">
        <v>82</v>
      </c>
    </row>
    <row r="33" ht="15">
      <c r="C33" s="15"/>
    </row>
    <row r="34" ht="15">
      <c r="C34" s="15"/>
    </row>
    <row r="35" ht="15">
      <c r="C35" s="15"/>
    </row>
  </sheetData>
  <mergeCells count="2">
    <mergeCell ref="A2:A9"/>
    <mergeCell ref="A10:A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2023-12-26T21:39:35Z</dcterms:modified>
  <cp:category/>
  <cp:version/>
  <cp:contentType/>
  <cp:contentStatus/>
</cp:coreProperties>
</file>