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5"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<sst xmlns="http://schemas.openxmlformats.org/spreadsheetml/2006/main" count="169" uniqueCount="125">
  <si>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</si>
  <si>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</si>
  <si>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</si>
  <si>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</si>
  <si>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</si>
  <si>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</si>
  <si>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</si>
  <si>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</si>
  <si>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</si>
  <si>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</si>
  <si>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</si>
  <si>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</si>
  <si>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</si>
  <si>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</si>
  <si>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</si>
  <si>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</si>
  <si>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</si>
  <si>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</si>
  <si>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</si>
  <si>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</si>
  <si>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</si>
  <si>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</si>
  <si>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</si>
  <si>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</si>
  <si>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</si>
  <si>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</si>
  <si>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</si>
  <si>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</si>
  <si>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</si>
  <si>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</si>
  <si>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</si>
  <si>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</si>
  <si>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</si>
  <si>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</si>
  <si>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</si>
  <si>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</si>
  <si>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</si>
  <si>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</si>
  <si>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</si>
  <si>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</si>
  <si>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</si>
  <si>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</si>
  <si>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</si>
  <si>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</si>
  <si>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</si>
  <si>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</si>
  <si>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</si>
  <si>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</si>
  <si>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</si>
  <si>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</si>
  <si>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</si>
  <si>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</si>
  <si>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</si>
  <si>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</si>
  <si>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</si>
  <si>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</si>
  <si>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</si>
  <si>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</si>
  <si>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ENTIDAD</t>
  </si>
  <si>
    <t>Se refiere a la columna I de la pestaña de "Avance preliminar"</t>
  </si>
  <si>
    <t>Se refiere a la suma de las columnas J, K, L, M, N, O y P de la pestaña "Avance preliminar"</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</si>
  <si>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</si>
  <si>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</si>
  <si>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</si>
  <si>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</si>
  <si>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</si>
  <si>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</si>
  <si>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</si>
  <si>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</si>
  <si>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</si>
  <si>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</si>
  <si>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</si>
  <si>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</si>
  <si>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</si>
  <si>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</si>
  <si>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</si>
  <si>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</si>
  <si>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</si>
  <si>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</si>
  <si>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</si>
  <si>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</si>
  <si>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</si>
  <si>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</si>
  <si>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</si>
  <si>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</si>
  <si>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</si>
  <si>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</si>
  <si>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</si>
  <si>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</si>
  <si>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</si>
  <si>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</si>
  <si>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</si>
  <si>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</si>
  <si>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</si>
  <si>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</si>
  <si>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</si>
  <si>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</si>
  <si>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</si>
  <si>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</si>
  <si>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</si>
  <si>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</si>
  <si>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</si>
  <si>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</si>
  <si>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</si>
  <si>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</si>
  <si>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</si>
  <si>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</si>
  <si>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</si>
  <si>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</si>
  <si>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</si>
  <si>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</si>
  <si>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20/NOVIEMBRE/2023
09:02 HRS.</t>
  </si>
  <si>
    <t>Resumen (06)</t>
  </si>
  <si>
    <r>
      <rPr>
        <b/>
        <sz val="26"/>
        <color rgb="FF810042"/>
        <rFont val="Arial Narrow"/>
        <family val="2"/>
      </rPr>
      <t xml:space="preserve">  Aspirantes a Senadurías
(6 vigentes)</t>
    </r>
    <r>
      <rPr>
        <b/>
        <sz val="30"/>
        <color rgb="FF810042"/>
        <rFont val="Arial Narrow"/>
        <family val="2"/>
      </rPr>
      <t xml:space="preserve">
</t>
    </r>
    <r>
      <rPr>
        <b/>
        <sz val="12"/>
        <color rgb="FF810042"/>
        <rFont val="Arial Narrow"/>
        <family val="2"/>
      </rPr>
      <t>Corte: 20/noviembre/2023 09:02 hrs.</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</si>
  <si>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</si>
  <si>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</si>
  <si>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AVANCE </t>
    </r>
    <r>
      <rPr>
        <b/>
        <sz val="9"/>
        <color theme="0"/>
        <rFont val="Arial Narrow"/>
        <family val="2"/>
      </rPr>
      <t>(Lista nominal/
umbral)</t>
    </r>
  </si>
  <si>
    <r>
      <t xml:space="preserve">LISTA NOMINAL
</t>
    </r>
    <r>
      <rPr>
        <b/>
        <sz val="9"/>
        <color theme="0"/>
        <rFont val="Arial Narrow"/>
        <family val="2"/>
      </rPr>
      <t>(REVISADOS EN MESA DE CONTROL)</t>
    </r>
  </si>
  <si>
    <t>Porcentaje de apoyos en Lista Nominal en relación con el umbral</t>
  </si>
  <si>
    <t>(G = I / F)</t>
  </si>
  <si>
    <t>Cantidad total de apoyos enviados al INE (por app y régimen de excepción)</t>
  </si>
  <si>
    <t>(H = U + V + W)</t>
  </si>
  <si>
    <t>LISTA NOMINAL</t>
  </si>
  <si>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</si>
  <si>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(REVISADOS EN MESA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</si>
</sst>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sz val="11"/>
      <color theme="0"/>
      <name val="Calibri"/>
      <family val="2"/>
      <scheme val="minor"/>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9"/>
      <color theme="0"/>
      <name val="Arial Narrow"/>
      <family val="2"/>
    </font>
    <font>
      <b/>
      <sz val="11"/>
      <color rgb="FF000000"/>
      <name val="Arial Narrow"/>
      <family val="2"/>
    </font>
    <font>
      <sz val="13"/>
      <color rgb="FF000000"/>
      <name val="Arial Narrow"/>
      <family val="2"/>
    </font>
  </fonts>
  <fills count="10">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
      <patternFill patternType="solid">
        <fgColor rgb="FF808080"/>
        <bgColor indexed="64"/>
      </patternFill>
    </fill>
    <fill>
      <patternFill patternType="solid">
        <fgColor rgb="FF95005E"/>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bottom style="thin"/>
    </border>
    <border>
      <left/>
      <right style="thin"/>
      <top/>
      <bottom style="thin"/>
    </border>
    <border>
      <left style="thin"/>
      <right/>
      <top/>
      <bottom style="thin"/>
    </border>
    <border>
      <left style="thin"/>
      <right style="thin"/>
      <top/>
      <bottom/>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cellStyleXfs>
  <cellXfs count="55">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0" fontId="19" fillId="0" borderId="0" xfId="0" applyFont="1"/>
    <xf numFmtId="10" fontId="6" fillId="2" borderId="1" xfId="44" applyNumberFormat="1" applyFont="1" applyFill="1" applyBorder="1" applyAlignment="1">
      <alignment horizontal="center" vertical="center" wrapText="1"/>
      <protection/>
    </xf>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9" fillId="6" borderId="6" xfId="23" applyFont="1" applyFill="1" applyBorder="1" applyAlignment="1">
      <alignment horizontal="center" wrapText="1"/>
      <protection/>
    </xf>
    <xf numFmtId="0" fontId="9" fillId="6" borderId="7" xfId="23" applyFont="1" applyFill="1" applyBorder="1" applyAlignment="1">
      <alignment horizontal="center" wrapText="1"/>
      <protection/>
    </xf>
    <xf numFmtId="0" fontId="20" fillId="7" borderId="8" xfId="46" applyFont="1" applyFill="1" applyBorder="1" applyAlignment="1">
      <alignment horizontal="center" vertical="center" wrapText="1"/>
      <protection/>
    </xf>
    <xf numFmtId="0" fontId="20" fillId="7" borderId="6" xfId="46" applyFont="1" applyFill="1" applyBorder="1" applyAlignment="1">
      <alignment horizontal="center" vertical="center" wrapText="1"/>
      <protection/>
    </xf>
    <xf numFmtId="0" fontId="25" fillId="7" borderId="8" xfId="23" applyFont="1" applyFill="1" applyBorder="1" applyAlignment="1">
      <alignment horizontal="center" vertical="center" wrapText="1"/>
      <protection/>
    </xf>
    <xf numFmtId="0" fontId="25" fillId="7" borderId="6" xfId="23" applyFont="1" applyFill="1" applyBorder="1" applyAlignment="1">
      <alignment horizontal="center" vertical="center" wrapText="1"/>
      <protection/>
    </xf>
    <xf numFmtId="0" fontId="18" fillId="2" borderId="1" xfId="52" applyFont="1" applyFill="1" applyBorder="1" applyAlignment="1">
      <alignment horizontal="center" vertical="center"/>
      <protection/>
    </xf>
    <xf numFmtId="0" fontId="18" fillId="2" borderId="4" xfId="52" applyFont="1" applyFill="1" applyBorder="1" applyAlignment="1">
      <alignment horizontal="center" vertical="center" wrapText="1"/>
      <protection/>
    </xf>
    <xf numFmtId="0" fontId="18" fillId="2" borderId="5" xfId="52" applyFont="1" applyFill="1" applyBorder="1" applyAlignment="1">
      <alignment horizontal="center" vertical="center" wrapText="1"/>
      <protection/>
    </xf>
    <xf numFmtId="0" fontId="31" fillId="0" borderId="2" xfId="0" applyFont="1" applyBorder="1" applyAlignment="1">
      <alignment horizontal="center" vertical="center"/>
    </xf>
    <xf numFmtId="0" fontId="23" fillId="8" borderId="1" xfId="0" applyFont="1" applyFill="1" applyBorder="1" applyAlignment="1">
      <alignment horizontal="center" vertical="center" wrapText="1"/>
    </xf>
    <xf numFmtId="0" fontId="31" fillId="0" borderId="1" xfId="0" applyFont="1" applyBorder="1" applyAlignment="1">
      <alignment horizontal="center" vertical="center"/>
    </xf>
    <xf numFmtId="0" fontId="32" fillId="0" borderId="1" xfId="0" applyFont="1" applyBorder="1" applyAlignment="1">
      <alignment horizontal="justify" vertical="center" wrapText="1"/>
    </xf>
    <xf numFmtId="0" fontId="31" fillId="0" borderId="9"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wrapText="1"/>
    </xf>
    <xf numFmtId="0" fontId="23" fillId="9"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9" xfId="0" applyFont="1" applyBorder="1" applyAlignment="1">
      <alignment horizontal="center" vertical="center" wrapText="1"/>
    </xf>
    <xf numFmtId="0" fontId="23" fillId="9" borderId="1" xfId="0" applyFont="1" applyFill="1" applyBorder="1" applyAlignment="1">
      <alignment horizontal="center" vertical="center"/>
    </xf>
    <xf numFmtId="0" fontId="23" fillId="9" borderId="2" xfId="0" applyFont="1" applyFill="1" applyBorder="1" applyAlignment="1">
      <alignment horizontal="center" vertical="center" wrapText="1"/>
    </xf>
    <xf numFmtId="0" fontId="32" fillId="0" borderId="2" xfId="0" applyFont="1" applyBorder="1" applyAlignment="1">
      <alignment horizontal="justify" vertical="center" wrapText="1"/>
    </xf>
    <xf numFmtId="0" fontId="23" fillId="9"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32" fillId="0" borderId="3" xfId="0" applyFont="1" applyBorder="1" applyAlignment="1">
      <alignment horizontal="justify" vertical="center" wrapText="1"/>
    </xf>
    <xf numFmtId="0" fontId="23" fillId="9" borderId="2" xfId="0" applyFont="1" applyFill="1" applyBorder="1" applyAlignment="1">
      <alignment horizontal="center" vertical="center" wrapText="1"/>
    </xf>
    <xf numFmtId="0" fontId="32" fillId="0" borderId="2" xfId="0" applyFont="1" applyBorder="1" applyAlignment="1">
      <alignment horizontal="justify" vertical="center" wrapText="1"/>
    </xf>
    <xf numFmtId="0" fontId="23" fillId="9" borderId="3" xfId="0" applyFont="1" applyFill="1" applyBorder="1" applyAlignment="1">
      <alignment horizontal="center" vertical="center" wrapText="1"/>
    </xf>
    <xf numFmtId="0" fontId="32" fillId="0" borderId="3" xfId="0" applyFont="1" applyBorder="1" applyAlignment="1">
      <alignment horizontal="justify" vertical="center" wrapText="1"/>
    </xf>
  </cellXfs>
  <cellStyles count="39">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238125</xdr:rowOff>
    </xdr:from>
    <xdr:to>
      <xdr:col>1</xdr:col>
      <xdr:colOff>85725</xdr:colOff>
      <xdr:row>0</xdr:row>
      <xdr:rowOff>714375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2450" y="238125"/>
          <a:ext cx="1171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9525</xdr:rowOff>
    </xdr:from>
    <xdr:ext cx="752475" cy="40005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9525"/>
          <a:ext cx="7524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D15" sqref="D15"/>
    </sheetView>
  </sheetViews>
  <sheetFormatPr defaultColWidth="11.421875" defaultRowHeight="15"/>
  <cols>
    <col min="1" max="1" width="24.57421875" style="0" bestFit="1" customWidth="1"/>
    <col min="2" max="2" width="11.57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 min="11" max="11" width="14.28125" style="0" customWidth="1"/>
    <col min="12" max="12" width="13.140625" style="0" customWidth="1"/>
    <col min="13" max="13" width="13.57421875" style="0" customWidth="1"/>
  </cols>
  <sheetData>
    <row r="1" spans="1:13" ht="87.6" customHeight="1">
      <c r="A1" s="24" t="s">
        <v>112</v>
      </c>
      <c r="B1" s="25"/>
      <c r="C1" s="28" t="s">
        <v>114</v>
      </c>
      <c r="D1" s="29"/>
      <c r="E1" s="29"/>
      <c r="F1" s="29"/>
      <c r="G1" s="29"/>
      <c r="H1" s="29"/>
      <c r="I1" s="29"/>
      <c r="J1" s="29"/>
      <c r="K1" s="29"/>
      <c r="L1" s="29"/>
      <c r="M1" s="29"/>
    </row>
    <row r="2" spans="1:13" ht="69">
      <c r="A2" s="7" t="s">
        <v>111</v>
      </c>
      <c r="B2" s="7" t="s">
        <v>63</v>
      </c>
      <c r="C2" s="7" t="s">
        <v>64</v>
      </c>
      <c r="D2" s="7" t="s">
        <v>65</v>
      </c>
      <c r="E2" s="8" t="s">
        <v>66</v>
      </c>
      <c r="F2" s="8" t="s">
        <v>67</v>
      </c>
      <c r="G2" s="8" t="s">
        <v>68</v>
      </c>
      <c r="H2" s="7" t="s">
        <v>23</v>
      </c>
      <c r="I2" s="7" t="s">
        <v>69</v>
      </c>
      <c r="J2" s="7" t="s">
        <v>70</v>
      </c>
      <c r="K2" s="7" t="s">
        <v>71</v>
      </c>
      <c r="L2" s="7" t="s">
        <v>72</v>
      </c>
      <c r="M2" s="7" t="s">
        <v>25</v>
      </c>
    </row>
    <row r="3" spans="1:13" ht="15.6">
      <c r="A3" s="9" t="s">
        <v>26</v>
      </c>
      <c r="B3" s="20">
        <v>6</v>
      </c>
      <c r="C3" s="20">
        <v>5</v>
      </c>
      <c r="D3" s="20">
        <v>49175</v>
      </c>
      <c r="E3" s="20">
        <v>43258</v>
      </c>
      <c r="F3" s="20">
        <v>952</v>
      </c>
      <c r="G3" s="20">
        <v>4965</v>
      </c>
      <c r="H3" s="20">
        <v>697</v>
      </c>
      <c r="I3" s="20">
        <v>316</v>
      </c>
      <c r="J3" s="10">
        <v>0.4533715925394548</v>
      </c>
      <c r="K3" s="20">
        <v>49051</v>
      </c>
      <c r="L3" s="20">
        <v>124</v>
      </c>
      <c r="M3" s="20">
        <v>0</v>
      </c>
    </row>
    <row r="4" spans="1:13" ht="15.6">
      <c r="A4" s="9" t="s">
        <v>27</v>
      </c>
      <c r="B4" s="20">
        <v>0</v>
      </c>
      <c r="C4" s="21"/>
      <c r="D4" s="20">
        <v>0</v>
      </c>
      <c r="E4" s="22" t="s">
        <v>28</v>
      </c>
      <c r="F4" s="22" t="s">
        <v>28</v>
      </c>
      <c r="G4" s="22" t="s">
        <v>28</v>
      </c>
      <c r="H4" s="23" t="s">
        <v>28</v>
      </c>
      <c r="I4" s="23" t="s">
        <v>28</v>
      </c>
      <c r="J4" s="11" t="s">
        <v>28</v>
      </c>
      <c r="K4" s="23" t="s">
        <v>28</v>
      </c>
      <c r="L4" s="23" t="s">
        <v>28</v>
      </c>
      <c r="M4" s="23" t="s">
        <v>28</v>
      </c>
    </row>
    <row r="5" spans="1:13" ht="15.6">
      <c r="A5" s="12" t="s">
        <v>29</v>
      </c>
      <c r="B5" s="13">
        <f>SUM(B3:B4)</f>
        <v>6</v>
      </c>
      <c r="C5" s="13">
        <f>C3</f>
        <v>5</v>
      </c>
      <c r="D5" s="13">
        <f>SUM(D3:D4)</f>
        <v>49175</v>
      </c>
      <c r="E5" s="13">
        <f>SUM(E3:E4)</f>
        <v>43258</v>
      </c>
      <c r="F5" s="13">
        <f aca="true" t="shared" si="0" ref="F5:M5">SUM(F3:F4)</f>
        <v>952</v>
      </c>
      <c r="G5" s="13">
        <f t="shared" si="0"/>
        <v>4965</v>
      </c>
      <c r="H5" s="13">
        <f t="shared" si="0"/>
        <v>697</v>
      </c>
      <c r="I5" s="13">
        <f t="shared" si="0"/>
        <v>316</v>
      </c>
      <c r="J5" s="14">
        <f t="shared" si="0"/>
        <v>0.4533715925394548</v>
      </c>
      <c r="K5" s="13">
        <f t="shared" si="0"/>
        <v>49051</v>
      </c>
      <c r="L5" s="13">
        <f t="shared" si="0"/>
        <v>124</v>
      </c>
      <c r="M5" s="13">
        <f t="shared" si="0"/>
        <v>0</v>
      </c>
    </row>
  </sheetData>
  <mergeCells count="2">
    <mergeCell ref="A1:B1"/>
    <mergeCell ref="C1:M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AC5D9-A7B6-48F4-8EB0-AB37E52B59E7}">
  <dimension ref="A1:X8"/>
  <sheetViews>
    <sheetView workbookViewId="0" topLeftCell="K1">
      <selection activeCell="T3" sqref="T3:T8"/>
    </sheetView>
  </sheetViews>
  <sheetFormatPr defaultColWidth="11.421875" defaultRowHeight="15"/>
  <cols>
    <col min="1" max="1" width="6.8515625" style="0" bestFit="1" customWidth="1"/>
    <col min="2" max="2" width="17.28125" style="0" bestFit="1" customWidth="1"/>
    <col min="3" max="3" width="9.7109375" style="0" bestFit="1" customWidth="1"/>
    <col min="4" max="4" width="37.28125" style="0" bestFit="1" customWidth="1"/>
    <col min="5" max="5" width="17.7109375" style="0" bestFit="1" customWidth="1"/>
    <col min="6" max="6" width="11.7109375" style="0" customWidth="1"/>
    <col min="7" max="7" width="11.00390625" style="0" customWidth="1"/>
    <col min="8" max="8" width="16.421875" style="0" customWidth="1"/>
    <col min="9" max="9" width="16.7109375" style="0" customWidth="1"/>
    <col min="10" max="10" width="12.8515625" style="0" customWidth="1"/>
    <col min="11" max="11" width="12.57421875" style="0" customWidth="1"/>
    <col min="12" max="12" width="13.8515625" style="0" customWidth="1"/>
    <col min="13" max="13" width="8.28125" style="0" customWidth="1"/>
    <col min="14" max="14" width="14.00390625" style="0" customWidth="1"/>
    <col min="15" max="15" width="15.8515625" style="0" customWidth="1"/>
    <col min="16" max="16" width="17.00390625" style="0" bestFit="1" customWidth="1"/>
    <col min="17" max="17" width="17.57421875" style="0" bestFit="1" customWidth="1"/>
    <col min="18" max="18" width="12.7109375" style="0" bestFit="1" customWidth="1"/>
    <col min="19" max="19" width="14.421875" style="0" customWidth="1"/>
    <col min="20" max="21" width="15.7109375" style="0" customWidth="1"/>
    <col min="22" max="22" width="14.421875" style="0" customWidth="1"/>
    <col min="23" max="23" width="16.140625" style="0" customWidth="1"/>
    <col min="24" max="24" width="11.421875" style="18" hidden="1" customWidth="1"/>
  </cols>
  <sheetData>
    <row r="1" spans="1:23" ht="111" customHeight="1">
      <c r="A1" s="26" t="s">
        <v>113</v>
      </c>
      <c r="B1" s="26"/>
      <c r="C1" s="26"/>
      <c r="D1" s="27"/>
      <c r="E1" s="30" t="s">
        <v>115</v>
      </c>
      <c r="F1" s="31"/>
      <c r="G1" s="31"/>
      <c r="H1" s="31"/>
      <c r="I1" s="31"/>
      <c r="J1" s="31"/>
      <c r="K1" s="31"/>
      <c r="L1" s="31"/>
      <c r="M1" s="31"/>
      <c r="N1" s="31"/>
      <c r="O1" s="31"/>
      <c r="P1" s="31"/>
      <c r="Q1" s="31"/>
      <c r="R1" s="31"/>
      <c r="S1" s="31"/>
      <c r="T1" s="31"/>
      <c r="U1" s="31"/>
      <c r="V1" s="31"/>
      <c r="W1" s="31"/>
    </row>
    <row r="2" spans="1:23" ht="64.5" customHeight="1">
      <c r="A2" s="1" t="s">
        <v>0</v>
      </c>
      <c r="B2" s="1" t="s">
        <v>1</v>
      </c>
      <c r="C2" s="1" t="s">
        <v>18</v>
      </c>
      <c r="D2" s="1" t="s">
        <v>2</v>
      </c>
      <c r="E2" s="1" t="s">
        <v>58</v>
      </c>
      <c r="F2" s="1" t="s">
        <v>16</v>
      </c>
      <c r="G2" s="19" t="s">
        <v>116</v>
      </c>
      <c r="H2" s="2" t="s">
        <v>20</v>
      </c>
      <c r="I2" s="2" t="s">
        <v>117</v>
      </c>
      <c r="J2" s="2" t="s">
        <v>3</v>
      </c>
      <c r="K2" s="2" t="s">
        <v>4</v>
      </c>
      <c r="L2" s="2" t="s">
        <v>21</v>
      </c>
      <c r="M2" s="2" t="s">
        <v>5</v>
      </c>
      <c r="N2" s="2" t="s">
        <v>22</v>
      </c>
      <c r="O2" s="2" t="s">
        <v>6</v>
      </c>
      <c r="P2" s="2" t="s">
        <v>7</v>
      </c>
      <c r="Q2" s="2" t="s">
        <v>8</v>
      </c>
      <c r="R2" s="2" t="s">
        <v>9</v>
      </c>
      <c r="S2" s="2" t="s">
        <v>78</v>
      </c>
      <c r="T2" s="2" t="s">
        <v>24</v>
      </c>
      <c r="U2" s="2" t="s">
        <v>71</v>
      </c>
      <c r="V2" s="2" t="s">
        <v>72</v>
      </c>
      <c r="W2" s="17" t="s">
        <v>25</v>
      </c>
    </row>
    <row r="3" spans="1:24" ht="15.6">
      <c r="A3" s="3">
        <v>1</v>
      </c>
      <c r="B3" s="3" t="s">
        <v>93</v>
      </c>
      <c r="C3" s="3" t="s">
        <v>92</v>
      </c>
      <c r="D3" s="3" t="s">
        <v>94</v>
      </c>
      <c r="E3" s="5" t="s">
        <v>95</v>
      </c>
      <c r="F3" s="4">
        <v>21341</v>
      </c>
      <c r="G3" s="6">
        <v>0.07994002155475376</v>
      </c>
      <c r="H3" s="5">
        <v>2101</v>
      </c>
      <c r="I3" s="5">
        <v>1706</v>
      </c>
      <c r="J3" s="5">
        <v>32</v>
      </c>
      <c r="K3" s="5">
        <v>0</v>
      </c>
      <c r="L3" s="5">
        <v>19</v>
      </c>
      <c r="M3" s="5">
        <v>5</v>
      </c>
      <c r="N3" s="5">
        <v>36</v>
      </c>
      <c r="O3" s="5">
        <v>0</v>
      </c>
      <c r="P3" s="5">
        <v>149</v>
      </c>
      <c r="Q3" s="5">
        <v>24</v>
      </c>
      <c r="R3" s="5">
        <v>130</v>
      </c>
      <c r="S3" s="5">
        <v>193</v>
      </c>
      <c r="T3" s="5">
        <v>104</v>
      </c>
      <c r="U3" s="5">
        <v>2037</v>
      </c>
      <c r="V3" s="5">
        <v>64</v>
      </c>
      <c r="W3" s="5">
        <v>0</v>
      </c>
      <c r="X3" s="5">
        <v>0</v>
      </c>
    </row>
    <row r="4" spans="1:24" ht="15.6">
      <c r="A4" s="3">
        <v>2</v>
      </c>
      <c r="B4" s="3" t="s">
        <v>96</v>
      </c>
      <c r="C4" s="3" t="s">
        <v>92</v>
      </c>
      <c r="D4" s="3" t="s">
        <v>97</v>
      </c>
      <c r="E4" s="5" t="s">
        <v>98</v>
      </c>
      <c r="F4" s="4">
        <v>52194</v>
      </c>
      <c r="G4" s="6">
        <v>0.00672491090929992</v>
      </c>
      <c r="H4" s="5">
        <v>393</v>
      </c>
      <c r="I4" s="5">
        <v>351</v>
      </c>
      <c r="J4" s="5">
        <v>6</v>
      </c>
      <c r="K4" s="5">
        <v>0</v>
      </c>
      <c r="L4" s="5">
        <v>4</v>
      </c>
      <c r="M4" s="5">
        <v>0</v>
      </c>
      <c r="N4" s="5">
        <v>6</v>
      </c>
      <c r="O4" s="5">
        <v>1</v>
      </c>
      <c r="P4" s="5">
        <v>16</v>
      </c>
      <c r="Q4" s="5">
        <v>0</v>
      </c>
      <c r="R4" s="5">
        <v>9</v>
      </c>
      <c r="S4" s="5">
        <v>170</v>
      </c>
      <c r="T4" s="5">
        <v>35</v>
      </c>
      <c r="U4" s="5">
        <v>382</v>
      </c>
      <c r="V4" s="5">
        <v>11</v>
      </c>
      <c r="W4" s="5">
        <v>0</v>
      </c>
      <c r="X4" s="5">
        <v>0</v>
      </c>
    </row>
    <row r="5" spans="1:24" ht="15.6">
      <c r="A5" s="3">
        <v>3</v>
      </c>
      <c r="B5" s="3" t="s">
        <v>99</v>
      </c>
      <c r="C5" s="3" t="s">
        <v>92</v>
      </c>
      <c r="D5" s="3" t="s">
        <v>100</v>
      </c>
      <c r="E5" s="5" t="s">
        <v>101</v>
      </c>
      <c r="F5" s="4">
        <v>73108</v>
      </c>
      <c r="G5" s="6">
        <v>0.5550555342780544</v>
      </c>
      <c r="H5" s="5">
        <v>45918</v>
      </c>
      <c r="I5" s="5">
        <v>40579</v>
      </c>
      <c r="J5" s="5">
        <v>583</v>
      </c>
      <c r="K5" s="5">
        <v>0</v>
      </c>
      <c r="L5" s="5">
        <v>229</v>
      </c>
      <c r="M5" s="5">
        <v>230</v>
      </c>
      <c r="N5" s="5">
        <v>390</v>
      </c>
      <c r="O5" s="5">
        <v>38</v>
      </c>
      <c r="P5" s="5">
        <v>3115</v>
      </c>
      <c r="Q5" s="5">
        <v>132</v>
      </c>
      <c r="R5" s="5">
        <v>622</v>
      </c>
      <c r="S5" s="5">
        <v>181</v>
      </c>
      <c r="T5" s="5">
        <v>118</v>
      </c>
      <c r="U5" s="5">
        <v>45894</v>
      </c>
      <c r="V5" s="5">
        <v>24</v>
      </c>
      <c r="W5" s="5">
        <v>0</v>
      </c>
      <c r="X5" s="5">
        <v>1</v>
      </c>
    </row>
    <row r="6" spans="1:24" ht="15.6">
      <c r="A6" s="3">
        <v>4</v>
      </c>
      <c r="B6" s="3" t="s">
        <v>102</v>
      </c>
      <c r="C6" s="3" t="s">
        <v>92</v>
      </c>
      <c r="D6" s="3" t="s">
        <v>103</v>
      </c>
      <c r="E6" s="5" t="s">
        <v>104</v>
      </c>
      <c r="F6" s="4">
        <v>97469</v>
      </c>
      <c r="G6" s="6">
        <v>0.003303614482553427</v>
      </c>
      <c r="H6" s="5">
        <v>396</v>
      </c>
      <c r="I6" s="5">
        <v>322</v>
      </c>
      <c r="J6" s="5">
        <v>9</v>
      </c>
      <c r="K6" s="5">
        <v>0</v>
      </c>
      <c r="L6" s="5">
        <v>0</v>
      </c>
      <c r="M6" s="5">
        <v>4</v>
      </c>
      <c r="N6" s="5">
        <v>2</v>
      </c>
      <c r="O6" s="5">
        <v>0</v>
      </c>
      <c r="P6" s="5">
        <v>25</v>
      </c>
      <c r="Q6" s="5">
        <v>0</v>
      </c>
      <c r="R6" s="5">
        <v>34</v>
      </c>
      <c r="S6" s="5">
        <v>79</v>
      </c>
      <c r="T6" s="5">
        <v>26</v>
      </c>
      <c r="U6" s="5">
        <v>376</v>
      </c>
      <c r="V6" s="5">
        <v>20</v>
      </c>
      <c r="W6" s="5">
        <v>0</v>
      </c>
      <c r="X6" s="5">
        <v>0</v>
      </c>
    </row>
    <row r="7" spans="1:24" ht="15.6">
      <c r="A7" s="3">
        <v>5</v>
      </c>
      <c r="B7" s="3" t="s">
        <v>105</v>
      </c>
      <c r="C7" s="3" t="s">
        <v>92</v>
      </c>
      <c r="D7" s="3" t="s">
        <v>106</v>
      </c>
      <c r="E7" s="5" t="s">
        <v>107</v>
      </c>
      <c r="F7" s="4">
        <v>42742</v>
      </c>
      <c r="G7" s="6">
        <v>0.007018857330026672</v>
      </c>
      <c r="H7" s="5">
        <v>367</v>
      </c>
      <c r="I7" s="5">
        <v>300</v>
      </c>
      <c r="J7" s="5">
        <v>31</v>
      </c>
      <c r="K7" s="5">
        <v>0</v>
      </c>
      <c r="L7" s="5">
        <v>4</v>
      </c>
      <c r="M7" s="5">
        <v>2</v>
      </c>
      <c r="N7" s="5">
        <v>4</v>
      </c>
      <c r="O7" s="5">
        <v>0</v>
      </c>
      <c r="P7" s="5">
        <v>25</v>
      </c>
      <c r="Q7" s="5">
        <v>0</v>
      </c>
      <c r="R7" s="5">
        <v>1</v>
      </c>
      <c r="S7" s="5">
        <v>72</v>
      </c>
      <c r="T7" s="5">
        <v>33</v>
      </c>
      <c r="U7" s="5">
        <v>362</v>
      </c>
      <c r="V7" s="5">
        <v>5</v>
      </c>
      <c r="W7" s="5">
        <v>0</v>
      </c>
      <c r="X7" s="5">
        <v>0</v>
      </c>
    </row>
    <row r="8" spans="1:24" ht="15.6">
      <c r="A8" s="3">
        <v>6</v>
      </c>
      <c r="B8" s="3" t="s">
        <v>108</v>
      </c>
      <c r="C8" s="3" t="s">
        <v>92</v>
      </c>
      <c r="D8" s="3" t="s">
        <v>109</v>
      </c>
      <c r="E8" s="5" t="s">
        <v>110</v>
      </c>
      <c r="F8" s="4">
        <v>24737</v>
      </c>
      <c r="G8" s="6">
        <v>0</v>
      </c>
      <c r="H8" s="5">
        <v>0</v>
      </c>
      <c r="I8" s="5">
        <v>0</v>
      </c>
      <c r="J8" s="5">
        <v>0</v>
      </c>
      <c r="K8" s="5">
        <v>0</v>
      </c>
      <c r="L8" s="5">
        <v>0</v>
      </c>
      <c r="M8" s="5">
        <v>0</v>
      </c>
      <c r="N8" s="5">
        <v>0</v>
      </c>
      <c r="O8" s="5">
        <v>0</v>
      </c>
      <c r="P8" s="5">
        <v>0</v>
      </c>
      <c r="Q8" s="5">
        <v>0</v>
      </c>
      <c r="R8" s="5">
        <v>0</v>
      </c>
      <c r="S8" s="5">
        <v>2</v>
      </c>
      <c r="T8" s="5">
        <v>0</v>
      </c>
      <c r="U8" s="5">
        <v>0</v>
      </c>
      <c r="V8" s="5">
        <v>0</v>
      </c>
      <c r="W8" s="5">
        <v>0</v>
      </c>
      <c r="X8" s="5">
        <v>0</v>
      </c>
    </row>
  </sheetData>
  <mergeCells count="2">
    <mergeCell ref="A1:D1"/>
    <mergeCell ref="E1:W1"/>
  </mergeCells>
  <conditionalFormatting sqref="A3:W8">
    <cfRule type="expression" priority="3" dxfId="0">
      <formula>AND(($X3&gt;=$Y3),($G3&gt;=1))</formula>
    </cfRule>
  </conditionalFormatting>
  <printOptions/>
  <pageMargins left="0.7" right="0.7" top="0.75" bottom="0.75" header="0.3" footer="0.3"/>
  <pageSetup horizontalDpi="600" verticalDpi="600" orientation="portrait"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CB78-12B6-4788-B96B-D00BD9FFEF28}">
  <dimension ref="A1:D35"/>
  <sheetViews>
    <sheetView workbookViewId="0" topLeftCell="A1">
      <selection activeCell="A10" sqref="A10:A32"/>
    </sheetView>
  </sheetViews>
  <sheetFormatPr defaultColWidth="10.8515625" defaultRowHeight="15"/>
  <cols>
    <col min="1" max="1" width="16.7109375" style="15" customWidth="1"/>
    <col min="2" max="2" width="23.8515625" style="15" customWidth="1"/>
    <col min="3" max="3" width="10.8515625" style="16" customWidth="1"/>
    <col min="4" max="4" width="101.140625" style="15" customWidth="1"/>
    <col min="5" max="16384" width="10.8515625" style="15" customWidth="1"/>
  </cols>
  <sheetData>
    <row r="1" spans="1:4" ht="16.8">
      <c r="A1" s="32" t="s">
        <v>17</v>
      </c>
      <c r="B1" s="33" t="s">
        <v>30</v>
      </c>
      <c r="C1" s="34" t="s">
        <v>31</v>
      </c>
      <c r="D1" s="32" t="s">
        <v>10</v>
      </c>
    </row>
    <row r="2" spans="1:4" ht="18.75" customHeight="1">
      <c r="A2" s="35" t="s">
        <v>32</v>
      </c>
      <c r="B2" s="36" t="s">
        <v>64</v>
      </c>
      <c r="C2" s="37" t="s">
        <v>33</v>
      </c>
      <c r="D2" s="38" t="s">
        <v>82</v>
      </c>
    </row>
    <row r="3" spans="1:4" ht="69.75" customHeight="1">
      <c r="A3" s="39"/>
      <c r="B3" s="36" t="s">
        <v>73</v>
      </c>
      <c r="C3" s="37" t="s">
        <v>34</v>
      </c>
      <c r="D3" s="38" t="s">
        <v>59</v>
      </c>
    </row>
    <row r="4" spans="1:4" ht="36.75" customHeight="1">
      <c r="A4" s="39"/>
      <c r="B4" s="36" t="s">
        <v>67</v>
      </c>
      <c r="C4" s="37" t="s">
        <v>35</v>
      </c>
      <c r="D4" s="38" t="s">
        <v>80</v>
      </c>
    </row>
    <row r="5" spans="1:4" ht="21.75" customHeight="1">
      <c r="A5" s="39"/>
      <c r="B5" s="36" t="s">
        <v>68</v>
      </c>
      <c r="C5" s="37" t="s">
        <v>36</v>
      </c>
      <c r="D5" s="38" t="s">
        <v>60</v>
      </c>
    </row>
    <row r="6" spans="1:4" ht="38.25" customHeight="1">
      <c r="A6" s="39"/>
      <c r="B6" s="36" t="s">
        <v>74</v>
      </c>
      <c r="C6" s="37" t="s">
        <v>37</v>
      </c>
      <c r="D6" s="38" t="s">
        <v>38</v>
      </c>
    </row>
    <row r="7" spans="1:4" ht="38.25" customHeight="1">
      <c r="A7" s="39"/>
      <c r="B7" s="36" t="s">
        <v>71</v>
      </c>
      <c r="C7" s="37" t="s">
        <v>46</v>
      </c>
      <c r="D7" s="38" t="s">
        <v>83</v>
      </c>
    </row>
    <row r="8" spans="1:4" ht="36" customHeight="1">
      <c r="A8" s="39"/>
      <c r="B8" s="36" t="s">
        <v>72</v>
      </c>
      <c r="C8" s="37" t="s">
        <v>47</v>
      </c>
      <c r="D8" s="38" t="s">
        <v>84</v>
      </c>
    </row>
    <row r="9" spans="1:4" ht="51.75" customHeight="1">
      <c r="A9" s="40"/>
      <c r="B9" s="36" t="s">
        <v>25</v>
      </c>
      <c r="C9" s="37" t="s">
        <v>48</v>
      </c>
      <c r="D9" s="38" t="s">
        <v>81</v>
      </c>
    </row>
    <row r="10" spans="1:4" ht="23.25" customHeight="1">
      <c r="A10" s="41" t="s">
        <v>39</v>
      </c>
      <c r="B10" s="42" t="s">
        <v>0</v>
      </c>
      <c r="C10" s="43" t="s">
        <v>40</v>
      </c>
      <c r="D10" s="38" t="s">
        <v>12</v>
      </c>
    </row>
    <row r="11" spans="1:4" ht="23.25" customHeight="1">
      <c r="A11" s="44"/>
      <c r="B11" s="45" t="s">
        <v>1</v>
      </c>
      <c r="C11" s="37" t="s">
        <v>41</v>
      </c>
      <c r="D11" s="38" t="s">
        <v>13</v>
      </c>
    </row>
    <row r="12" spans="1:4" ht="23.25" customHeight="1">
      <c r="A12" s="44"/>
      <c r="B12" s="45" t="s">
        <v>18</v>
      </c>
      <c r="C12" s="37" t="s">
        <v>33</v>
      </c>
      <c r="D12" s="38" t="s">
        <v>42</v>
      </c>
    </row>
    <row r="13" spans="1:4" ht="23.25" customHeight="1">
      <c r="A13" s="44"/>
      <c r="B13" s="45" t="s">
        <v>75</v>
      </c>
      <c r="C13" s="37" t="s">
        <v>43</v>
      </c>
      <c r="D13" s="38" t="s">
        <v>11</v>
      </c>
    </row>
    <row r="14" spans="1:4" ht="23.25" customHeight="1">
      <c r="A14" s="44"/>
      <c r="B14" s="45" t="s">
        <v>58</v>
      </c>
      <c r="C14" s="43" t="s">
        <v>34</v>
      </c>
      <c r="D14" s="38" t="s">
        <v>61</v>
      </c>
    </row>
    <row r="15" spans="1:4" ht="23.25" customHeight="1">
      <c r="A15" s="44"/>
      <c r="B15" s="42" t="s">
        <v>16</v>
      </c>
      <c r="C15" s="43" t="s">
        <v>35</v>
      </c>
      <c r="D15" s="38" t="s">
        <v>62</v>
      </c>
    </row>
    <row r="16" spans="1:4" ht="16.8">
      <c r="A16" s="44"/>
      <c r="B16" s="46" t="s">
        <v>19</v>
      </c>
      <c r="C16" s="41" t="s">
        <v>36</v>
      </c>
      <c r="D16" s="47" t="s">
        <v>118</v>
      </c>
    </row>
    <row r="17" spans="1:4" ht="16.8">
      <c r="A17" s="44"/>
      <c r="B17" s="48"/>
      <c r="C17" s="49"/>
      <c r="D17" s="50" t="s">
        <v>119</v>
      </c>
    </row>
    <row r="18" spans="1:4" ht="16.8">
      <c r="A18" s="44"/>
      <c r="B18" s="46" t="s">
        <v>20</v>
      </c>
      <c r="C18" s="41" t="s">
        <v>44</v>
      </c>
      <c r="D18" s="47" t="s">
        <v>120</v>
      </c>
    </row>
    <row r="19" spans="1:4" ht="16.8">
      <c r="A19" s="44"/>
      <c r="B19" s="48"/>
      <c r="C19" s="49"/>
      <c r="D19" s="50" t="s">
        <v>121</v>
      </c>
    </row>
    <row r="20" spans="1:4" ht="15">
      <c r="A20" s="44"/>
      <c r="B20" s="51" t="s">
        <v>122</v>
      </c>
      <c r="C20" s="41" t="s">
        <v>45</v>
      </c>
      <c r="D20" s="52" t="s">
        <v>123</v>
      </c>
    </row>
    <row r="21" spans="1:4" ht="27.6">
      <c r="A21" s="44"/>
      <c r="B21" s="53" t="s">
        <v>124</v>
      </c>
      <c r="C21" s="49"/>
      <c r="D21" s="54"/>
    </row>
    <row r="22" spans="1:4" ht="100.8">
      <c r="A22" s="44"/>
      <c r="B22" s="42" t="s">
        <v>76</v>
      </c>
      <c r="C22" s="43" t="s">
        <v>37</v>
      </c>
      <c r="D22" s="38" t="s">
        <v>85</v>
      </c>
    </row>
    <row r="23" spans="1:4" ht="100.8">
      <c r="A23" s="44"/>
      <c r="B23" s="42" t="s">
        <v>4</v>
      </c>
      <c r="C23" s="43" t="s">
        <v>46</v>
      </c>
      <c r="D23" s="38" t="s">
        <v>86</v>
      </c>
    </row>
    <row r="24" spans="1:4" ht="134.4">
      <c r="A24" s="44"/>
      <c r="B24" s="42" t="s">
        <v>21</v>
      </c>
      <c r="C24" s="43" t="s">
        <v>47</v>
      </c>
      <c r="D24" s="38" t="s">
        <v>87</v>
      </c>
    </row>
    <row r="25" spans="1:4" ht="117.6">
      <c r="A25" s="44"/>
      <c r="B25" s="42" t="s">
        <v>5</v>
      </c>
      <c r="C25" s="43" t="s">
        <v>48</v>
      </c>
      <c r="D25" s="38" t="s">
        <v>88</v>
      </c>
    </row>
    <row r="26" spans="1:4" ht="100.8">
      <c r="A26" s="44"/>
      <c r="B26" s="42" t="s">
        <v>77</v>
      </c>
      <c r="C26" s="43" t="s">
        <v>49</v>
      </c>
      <c r="D26" s="38" t="s">
        <v>89</v>
      </c>
    </row>
    <row r="27" spans="1:4" ht="100.8">
      <c r="A27" s="44"/>
      <c r="B27" s="42" t="s">
        <v>6</v>
      </c>
      <c r="C27" s="43" t="s">
        <v>50</v>
      </c>
      <c r="D27" s="38" t="s">
        <v>90</v>
      </c>
    </row>
    <row r="28" spans="1:4" ht="67.2">
      <c r="A28" s="44"/>
      <c r="B28" s="42" t="s">
        <v>7</v>
      </c>
      <c r="C28" s="43" t="s">
        <v>51</v>
      </c>
      <c r="D28" s="38" t="s">
        <v>91</v>
      </c>
    </row>
    <row r="29" spans="1:4" ht="33.6">
      <c r="A29" s="44"/>
      <c r="B29" s="42" t="s">
        <v>8</v>
      </c>
      <c r="C29" s="43" t="s">
        <v>52</v>
      </c>
      <c r="D29" s="38" t="s">
        <v>54</v>
      </c>
    </row>
    <row r="30" spans="1:4" ht="33.6">
      <c r="A30" s="44"/>
      <c r="B30" s="42" t="s">
        <v>9</v>
      </c>
      <c r="C30" s="43" t="s">
        <v>53</v>
      </c>
      <c r="D30" s="38" t="s">
        <v>56</v>
      </c>
    </row>
    <row r="31" spans="1:4" ht="16.8">
      <c r="A31" s="44"/>
      <c r="B31" s="42" t="s">
        <v>78</v>
      </c>
      <c r="C31" s="43" t="s">
        <v>55</v>
      </c>
      <c r="D31" s="38" t="s">
        <v>14</v>
      </c>
    </row>
    <row r="32" spans="1:4" ht="27.6">
      <c r="A32" s="44"/>
      <c r="B32" s="42" t="s">
        <v>79</v>
      </c>
      <c r="C32" s="43" t="s">
        <v>57</v>
      </c>
      <c r="D32" s="38" t="s">
        <v>15</v>
      </c>
    </row>
    <row r="33" ht="15">
      <c r="C33" s="15"/>
    </row>
    <row r="34" ht="15">
      <c r="C34" s="15"/>
    </row>
    <row r="35" ht="15">
      <c r="C35" s="15"/>
    </row>
  </sheetData>
  <mergeCells count="8">
    <mergeCell ref="D20:D21"/>
    <mergeCell ref="A2:A9"/>
    <mergeCell ref="A10:A32"/>
    <mergeCell ref="B16:B17"/>
    <mergeCell ref="C16:C17"/>
    <mergeCell ref="B18:B19"/>
    <mergeCell ref="C18:C19"/>
    <mergeCell ref="C20:C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2023-11-20T22:04:43Z</dcterms:modified>
  <cp:category/>
  <cp:version/>
  <cp:contentType/>
  <cp:contentStatus/>
</cp:coreProperties>
</file>