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 defaultThemeVersion="166925"/>
  <bookViews>
    <workbookView xWindow="3860" yWindow="640" windowWidth="23400" windowHeight="14620" activeTab="0"/>
  </bookViews>
  <sheets>
    <sheet name="COTIZACIÓN AUDIOVISUALES" sheetId="5" r:id="rId1"/>
    <sheet name="COTIZACIÓN RADIO" sheetId="7" r:id="rId2"/>
  </sheets>
  <externalReferences>
    <externalReference r:id="rId5"/>
  </externalReferences>
  <definedNames>
    <definedName name="_xlnm.Print_Area" localSheetId="0">'COTIZACIÓN AUDIOVISUALES'!$A$1:$F$423</definedName>
    <definedName name="_xlnm.Print_Area" localSheetId="1">'COTIZACIÓN RADIO'!$A$1:$F$55</definedName>
    <definedName name="Catálogo">'[1]Hoja2'!$A$2:$B$388</definedName>
    <definedName name="_xlnm.Print_Titles" localSheetId="0">'COTIZACIÓN AUDIOVISUALES'!$34:$34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<sst xmlns="http://schemas.openxmlformats.org/spreadsheetml/2006/main" count="956" uniqueCount="401">
  <si>
    <t>ORDEN DE TRABAJO</t>
  </si>
  <si>
    <t>COTIZACIÓN</t>
  </si>
  <si>
    <t>NO. DE CONTRATO</t>
  </si>
  <si>
    <t>CARÁTULA</t>
  </si>
  <si>
    <t>Cliente:</t>
  </si>
  <si>
    <t>Productora:</t>
  </si>
  <si>
    <t>Director:</t>
  </si>
  <si>
    <t>___________________________________________</t>
  </si>
  <si>
    <t xml:space="preserve">SUBTOTAL </t>
  </si>
  <si>
    <t>16% I.V.A.</t>
  </si>
  <si>
    <t>TOTAL</t>
  </si>
  <si>
    <t>RESUMEN</t>
  </si>
  <si>
    <t>100 PREPRODUCCIÓN</t>
  </si>
  <si>
    <t>PREPRODUCCIÓN</t>
  </si>
  <si>
    <t>Id</t>
  </si>
  <si>
    <t>Descripción</t>
  </si>
  <si>
    <t>Cantidad</t>
  </si>
  <si>
    <t>Gastos de Preproducción</t>
  </si>
  <si>
    <t>Scouting</t>
  </si>
  <si>
    <t>Scouting Técnico</t>
  </si>
  <si>
    <t>Gaffer</t>
  </si>
  <si>
    <t>Dir. Arte</t>
  </si>
  <si>
    <t>Maqueta / animatic</t>
  </si>
  <si>
    <t>Editor de maqueta</t>
  </si>
  <si>
    <t>Storyboard</t>
  </si>
  <si>
    <t>CREW / LOCACIONES</t>
  </si>
  <si>
    <t>Gerente de Locaciones</t>
  </si>
  <si>
    <t>Asistente de Locaciones</t>
  </si>
  <si>
    <t>Foro</t>
  </si>
  <si>
    <t>Servicios de Limpieza</t>
  </si>
  <si>
    <t>Permisos</t>
  </si>
  <si>
    <t>Vigilancia / Halcones</t>
  </si>
  <si>
    <t>TALENTO</t>
  </si>
  <si>
    <t>Talento principal</t>
  </si>
  <si>
    <t>Talento secundario</t>
  </si>
  <si>
    <t>Director de Casting</t>
  </si>
  <si>
    <t>Casting</t>
  </si>
  <si>
    <t>Casting Secundario</t>
  </si>
  <si>
    <t>Casting adicional</t>
  </si>
  <si>
    <t>Casting Internacional</t>
  </si>
  <si>
    <t>Comisión de Casting</t>
  </si>
  <si>
    <t>Coordinador de Talentos</t>
  </si>
  <si>
    <t>Manos y/o Piernas</t>
  </si>
  <si>
    <t>VESTUARIO</t>
  </si>
  <si>
    <t>Coordinador(a) de Vestuario</t>
  </si>
  <si>
    <t>Vestuarista</t>
  </si>
  <si>
    <t>Compra de Vestuario</t>
  </si>
  <si>
    <t>Renta de Vestuario</t>
  </si>
  <si>
    <t>Gastos de Vestuario</t>
  </si>
  <si>
    <t>Vestuario especial</t>
  </si>
  <si>
    <t>TRANSPORTE</t>
  </si>
  <si>
    <t>Renta Camper Oficina</t>
  </si>
  <si>
    <t>Renta Camper Camerino</t>
  </si>
  <si>
    <t>Renta Camper Baño</t>
  </si>
  <si>
    <t>Renta auto de producción</t>
  </si>
  <si>
    <t>Renta camioneta de producción</t>
  </si>
  <si>
    <t>Renta camioneta personal</t>
  </si>
  <si>
    <t>Renta otro transporte</t>
  </si>
  <si>
    <t>Renta vehículo especial</t>
  </si>
  <si>
    <t>Chofer / Driver</t>
  </si>
  <si>
    <t>Taxi / Uber</t>
  </si>
  <si>
    <t>Estacionamiento</t>
  </si>
  <si>
    <t>Gasolina tanque</t>
  </si>
  <si>
    <t>Kilometraje</t>
  </si>
  <si>
    <t>Otros</t>
  </si>
  <si>
    <t>VIAJES Y VIÁTICOS</t>
  </si>
  <si>
    <t>Hotel Talento</t>
  </si>
  <si>
    <t>Hotel Crew</t>
  </si>
  <si>
    <t>Otros Crew Local</t>
  </si>
  <si>
    <t>Camioneta</t>
  </si>
  <si>
    <t>Auto</t>
  </si>
  <si>
    <t>1000 PRODUCCIÓN</t>
  </si>
  <si>
    <t>CREW DE PRODUCCIÓN</t>
  </si>
  <si>
    <t>Productor Ejecutivo</t>
  </si>
  <si>
    <t>Productor General</t>
  </si>
  <si>
    <t>Show Runner</t>
  </si>
  <si>
    <t xml:space="preserve">Productor </t>
  </si>
  <si>
    <t>Productor en Línea</t>
  </si>
  <si>
    <t>Gerente de Producción</t>
  </si>
  <si>
    <t>Coordinador(a) de Producción</t>
  </si>
  <si>
    <t>Asistente de Producción Ejecutiva</t>
  </si>
  <si>
    <t>Asistente de Producción</t>
  </si>
  <si>
    <t>Asistente de Producción en Línea</t>
  </si>
  <si>
    <t>Administrador de Producción (oficina)</t>
  </si>
  <si>
    <t>Runner</t>
  </si>
  <si>
    <t>Productor local</t>
  </si>
  <si>
    <t>Staff local</t>
  </si>
  <si>
    <t>CREW DIRECCIÓN</t>
  </si>
  <si>
    <t>Director</t>
  </si>
  <si>
    <t>1er Asistente de Dirección</t>
  </si>
  <si>
    <t>2do Asistente de Dirección</t>
  </si>
  <si>
    <t>Script</t>
  </si>
  <si>
    <t>Op. Telepropter</t>
  </si>
  <si>
    <t>CREW DIRECCIÓN ARTÍSTICA</t>
  </si>
  <si>
    <t>Director de Escena</t>
  </si>
  <si>
    <t>Escenógrafo</t>
  </si>
  <si>
    <t>Coreógrafo</t>
  </si>
  <si>
    <t>Economo / Chef</t>
  </si>
  <si>
    <t>CREW CINEMATOGRAFÍA</t>
  </si>
  <si>
    <t>Director de Fotografía</t>
  </si>
  <si>
    <t>Operador de Cámara</t>
  </si>
  <si>
    <t>1er Asistente de Cámara / Foquista</t>
  </si>
  <si>
    <t>2do Asistente de Cámara</t>
  </si>
  <si>
    <t>Director de Iluminación</t>
  </si>
  <si>
    <t>Fotógrafo Time laps</t>
  </si>
  <si>
    <t>Encargado de Equipo</t>
  </si>
  <si>
    <t>Asistente Encargado de Equipo</t>
  </si>
  <si>
    <t>Encargado de Equipo especial</t>
  </si>
  <si>
    <t>Asistente de Encargado de Equipo especial</t>
  </si>
  <si>
    <t>Fotógrafo Foto Fija</t>
  </si>
  <si>
    <t>Product shot</t>
  </si>
  <si>
    <t>Director de Fotografía Local</t>
  </si>
  <si>
    <t>Asistente de Fotografía Local</t>
  </si>
  <si>
    <t>STAFF TÉCNICO DE PRODUCCIÓN</t>
  </si>
  <si>
    <t>Gaffer Jr.</t>
  </si>
  <si>
    <t>Iluminador</t>
  </si>
  <si>
    <t>Asistente de Iluminación</t>
  </si>
  <si>
    <t>Coordinador de Staff</t>
  </si>
  <si>
    <t>Staff A</t>
  </si>
  <si>
    <t>Staff B</t>
  </si>
  <si>
    <t>Utilero</t>
  </si>
  <si>
    <t>Asistente de Utilero</t>
  </si>
  <si>
    <t>Operador de Planta de Luz / Generador</t>
  </si>
  <si>
    <t>Operador de Dolly</t>
  </si>
  <si>
    <t>Operador de Grúa</t>
  </si>
  <si>
    <t>Operador de Ronin</t>
  </si>
  <si>
    <t>Encargado de Ronin</t>
  </si>
  <si>
    <t>Operador de HMI</t>
  </si>
  <si>
    <t>Operador de Kinos</t>
  </si>
  <si>
    <t>Prelight</t>
  </si>
  <si>
    <t>CREW DE ARTE / INSUMOS</t>
  </si>
  <si>
    <t>Director de Arte</t>
  </si>
  <si>
    <t>Asistente de Director de Arte</t>
  </si>
  <si>
    <t>Diseñador (a)</t>
  </si>
  <si>
    <t>Montaje y desmontaje</t>
  </si>
  <si>
    <t>Acondicionamiento de foro</t>
  </si>
  <si>
    <t>Blue y/o Green screen</t>
  </si>
  <si>
    <t>Limbo cualquier color</t>
  </si>
  <si>
    <t>Escenografía Arte</t>
  </si>
  <si>
    <t>Materiales de construcción</t>
  </si>
  <si>
    <t>Construcción ciclorama</t>
  </si>
  <si>
    <t>Renta escenografía</t>
  </si>
  <si>
    <t>Ambientación locación</t>
  </si>
  <si>
    <t>Pintura</t>
  </si>
  <si>
    <t>Compra de Props</t>
  </si>
  <si>
    <t>Renta de Props</t>
  </si>
  <si>
    <t>Renta de Props especiales</t>
  </si>
  <si>
    <t>Producción de Prop</t>
  </si>
  <si>
    <t>Dummie</t>
  </si>
  <si>
    <t>Impreso</t>
  </si>
  <si>
    <t>Pruduct shot / mesa, iluminación, insumos</t>
  </si>
  <si>
    <t>Gastos Arte</t>
  </si>
  <si>
    <t>Transporte de Arte</t>
  </si>
  <si>
    <t>Vehículos especiales</t>
  </si>
  <si>
    <t>EQUIPO DE RODAJE</t>
  </si>
  <si>
    <t>Paquete de Cámara</t>
  </si>
  <si>
    <t>Cámara alta velocidad</t>
  </si>
  <si>
    <t>Cámara Timelaps</t>
  </si>
  <si>
    <t>Cuerpo de Cámara</t>
  </si>
  <si>
    <t>Cámara de video</t>
  </si>
  <si>
    <t>Cámara submarina</t>
  </si>
  <si>
    <t>Arrihead</t>
  </si>
  <si>
    <t>Ronford 7</t>
  </si>
  <si>
    <t>Zoom</t>
  </si>
  <si>
    <t>Set de lentes Ultra pime</t>
  </si>
  <si>
    <t>Lente Angular</t>
  </si>
  <si>
    <t>Lente Telefoto</t>
  </si>
  <si>
    <t>Óptica para cámara  / Foto fija</t>
  </si>
  <si>
    <t>Teleprompter</t>
  </si>
  <si>
    <t xml:space="preserve">Steady Cam </t>
  </si>
  <si>
    <t>Accesorios Ronin</t>
  </si>
  <si>
    <t>Easy Rig</t>
  </si>
  <si>
    <t>Zero-Gravity</t>
  </si>
  <si>
    <t>Riggs</t>
  </si>
  <si>
    <t>Motion Control</t>
  </si>
  <si>
    <t>Skater / Mini Skater Dolly</t>
  </si>
  <si>
    <t>Dana Dolly</t>
  </si>
  <si>
    <t>Slider</t>
  </si>
  <si>
    <t xml:space="preserve">Dolly </t>
  </si>
  <si>
    <t>CamTram System</t>
  </si>
  <si>
    <t>Jibs</t>
  </si>
  <si>
    <t>JimmyJib</t>
  </si>
  <si>
    <t>Tornamesa</t>
  </si>
  <si>
    <t>Tripié</t>
  </si>
  <si>
    <t>Grúa</t>
  </si>
  <si>
    <t>Drone</t>
  </si>
  <si>
    <t>Tramoya</t>
  </si>
  <si>
    <t>Tramoya adicional</t>
  </si>
  <si>
    <t>Proyector front / back (F o B)</t>
  </si>
  <si>
    <t>Pantalla de proyección F o B</t>
  </si>
  <si>
    <t>Pantalla de LCD / Plasma</t>
  </si>
  <si>
    <t>Equipo para distribución de video</t>
  </si>
  <si>
    <t>Móvil</t>
  </si>
  <si>
    <t>Minimóvil</t>
  </si>
  <si>
    <t>Micromovil</t>
  </si>
  <si>
    <t>Iluminación LEDS</t>
  </si>
  <si>
    <t>Iluminación HMI</t>
  </si>
  <si>
    <t>Iluminación Kinos</t>
  </si>
  <si>
    <t>Iluminación Tungteno</t>
  </si>
  <si>
    <t>Iluminación Efectos</t>
  </si>
  <si>
    <t>Iluminación Fluorescente</t>
  </si>
  <si>
    <t>Iluminación adicional</t>
  </si>
  <si>
    <t>Grid Cloth Full</t>
  </si>
  <si>
    <t>Dimmer</t>
  </si>
  <si>
    <t>Equipo eléctrico adicional</t>
  </si>
  <si>
    <t>Expendables</t>
  </si>
  <si>
    <t xml:space="preserve">Planta de Luz / Generador </t>
  </si>
  <si>
    <t>Vehículos de acción</t>
  </si>
  <si>
    <t xml:space="preserve">SFX </t>
  </si>
  <si>
    <t>Máquina de humo</t>
  </si>
  <si>
    <t>Pipa de agua</t>
  </si>
  <si>
    <t>Segunda Unidad</t>
  </si>
  <si>
    <t>Combustible Planta de Luz</t>
  </si>
  <si>
    <t>STAFF SONIDO / EQUIPO</t>
  </si>
  <si>
    <t>Sonidista</t>
  </si>
  <si>
    <t>Microfonista</t>
  </si>
  <si>
    <t>Staff sonido</t>
  </si>
  <si>
    <t>Equipo Sonido directo</t>
  </si>
  <si>
    <t>Microfonía</t>
  </si>
  <si>
    <t>Media / tarjetas</t>
  </si>
  <si>
    <t>VIDEO ASSIST, DIT, DATA Y TRANSMISIÓN</t>
  </si>
  <si>
    <t>Data Manager</t>
  </si>
  <si>
    <t>Manejo de Data</t>
  </si>
  <si>
    <t>Asistente de Data</t>
  </si>
  <si>
    <t xml:space="preserve">Video Assist </t>
  </si>
  <si>
    <t>Asistente de Video Assit</t>
  </si>
  <si>
    <t>Dit</t>
  </si>
  <si>
    <t>Equipo de para transmisión</t>
  </si>
  <si>
    <t>Internet dedicado transmisión</t>
  </si>
  <si>
    <t>Bam / router</t>
  </si>
  <si>
    <t>MAQUILLAJE</t>
  </si>
  <si>
    <t>Maquillista</t>
  </si>
  <si>
    <t>Asistente de Maquillaje</t>
  </si>
  <si>
    <t>Estilista Peinado</t>
  </si>
  <si>
    <t>Asistente de Estilista Peinado</t>
  </si>
  <si>
    <t>Maquillaje / insumos</t>
  </si>
  <si>
    <t xml:space="preserve">Maquillaje Especial </t>
  </si>
  <si>
    <t>Gastos de Maquillaje</t>
  </si>
  <si>
    <t>CATERING / ALIMENTACIÓN</t>
  </si>
  <si>
    <t xml:space="preserve">Catering </t>
  </si>
  <si>
    <t>Desayuno</t>
  </si>
  <si>
    <t>Comida</t>
  </si>
  <si>
    <t>Cena</t>
  </si>
  <si>
    <t>Snacks</t>
  </si>
  <si>
    <t>Coffee break</t>
  </si>
  <si>
    <t>GASTOS DE PRODUCCIÓN</t>
  </si>
  <si>
    <t>Gastos de Producción</t>
  </si>
  <si>
    <t>Radio (walkie talkie) y comunicación</t>
  </si>
  <si>
    <t>Renta teléfono celular</t>
  </si>
  <si>
    <t>Hora extra Gaffer</t>
  </si>
  <si>
    <t>Hora extra Staff</t>
  </si>
  <si>
    <t>Hora extra Arte</t>
  </si>
  <si>
    <t>Hora extra Planta de Luz / Generador</t>
  </si>
  <si>
    <t>Hora extra Locación</t>
  </si>
  <si>
    <t>Hora extra Foro</t>
  </si>
  <si>
    <t>Hora extra Equipo de rodaje</t>
  </si>
  <si>
    <t>Hora extra Equipo de sonido / microfonía</t>
  </si>
  <si>
    <t>Hora extra Transporte</t>
  </si>
  <si>
    <t>Hora extra Chofer / Driver</t>
  </si>
  <si>
    <t>Misceláneos</t>
  </si>
  <si>
    <t>Gastos de Importación</t>
  </si>
  <si>
    <t>Paquetería</t>
  </si>
  <si>
    <t>2000 POSTPRODUCCIÓN</t>
  </si>
  <si>
    <t>Intérprete Lengua de Señas Mexicanas - LSM</t>
  </si>
  <si>
    <t>Grabación LSM</t>
  </si>
  <si>
    <t>Subtitulaje</t>
  </si>
  <si>
    <t>Closed Caption</t>
  </si>
  <si>
    <t>Traducción Idioma</t>
  </si>
  <si>
    <t>Locutor(a) Idioma</t>
  </si>
  <si>
    <t>Locutor(a) Certificado ONU Idioma</t>
  </si>
  <si>
    <t>Día de grabación traducción</t>
  </si>
  <si>
    <t>EDICIÓN, POST Y ANIMACIÓN</t>
  </si>
  <si>
    <t>Coordinador de Postproducción</t>
  </si>
  <si>
    <t>Postproductor</t>
  </si>
  <si>
    <t>Isla de Edición off line en set</t>
  </si>
  <si>
    <t>Editor Offline</t>
  </si>
  <si>
    <t>Editor Offline en set</t>
  </si>
  <si>
    <t>Asistente de Edición</t>
  </si>
  <si>
    <t>Isla de edición y post. On Line</t>
  </si>
  <si>
    <t>Editor Online</t>
  </si>
  <si>
    <t>Ilustrador</t>
  </si>
  <si>
    <t>Compositing</t>
  </si>
  <si>
    <t>Motion Graphics</t>
  </si>
  <si>
    <t>Stop Motion</t>
  </si>
  <si>
    <t>Efectos especiales VFX</t>
  </si>
  <si>
    <t>Diseñador(a) Gráfico post</t>
  </si>
  <si>
    <t>Paquete gráfico</t>
  </si>
  <si>
    <t>Gráficos</t>
  </si>
  <si>
    <t>Infografías</t>
  </si>
  <si>
    <t>Modelaje 2D</t>
  </si>
  <si>
    <t>Modelaje 3D</t>
  </si>
  <si>
    <t>Animación 3D</t>
  </si>
  <si>
    <t>Compra Imágenes vectoriales</t>
  </si>
  <si>
    <t>Stock shot / clip video en HD, FHD, 2K, 4K y 8K.</t>
  </si>
  <si>
    <t>Screening / trakeo</t>
  </si>
  <si>
    <t xml:space="preserve">Rotoscopio </t>
  </si>
  <si>
    <t>Corrección de color</t>
  </si>
  <si>
    <t>DaVinci / Henry / Flame / otro</t>
  </si>
  <si>
    <t xml:space="preserve">Almacenamiento en servidor </t>
  </si>
  <si>
    <t>Servicio de Drive con manejo de Metadata</t>
  </si>
  <si>
    <t>STAFF AUDIO, MÚSICA Y ARCHIVO</t>
  </si>
  <si>
    <t>Productor de audio</t>
  </si>
  <si>
    <t>Editor de Audio</t>
  </si>
  <si>
    <t>Musicalizador</t>
  </si>
  <si>
    <t>Postproductor audio</t>
  </si>
  <si>
    <t>Cabina de Audio</t>
  </si>
  <si>
    <t>Isla de edición y post de audio</t>
  </si>
  <si>
    <t>Grabación audio off en locación</t>
  </si>
  <si>
    <t>Grabación de audio</t>
  </si>
  <si>
    <t>Regrabación de audio / Retake</t>
  </si>
  <si>
    <t>Locutor (a) (menor de edad) TV</t>
  </si>
  <si>
    <t>Locutor (a) (menor de edad) Radio</t>
  </si>
  <si>
    <t>Locutor (a) TV</t>
  </si>
  <si>
    <t>Locutor (a) Radio</t>
  </si>
  <si>
    <t>Locutor (a) Institucional TV</t>
  </si>
  <si>
    <t>Locutor (a) Institucional Radio</t>
  </si>
  <si>
    <t>Voz Talento TV</t>
  </si>
  <si>
    <t>Voz Talento Radio</t>
  </si>
  <si>
    <t>Voz guía</t>
  </si>
  <si>
    <t>Música original</t>
  </si>
  <si>
    <t xml:space="preserve">Derechos de autor </t>
  </si>
  <si>
    <t>Música de stock / librería</t>
  </si>
  <si>
    <t>Maqueta de audio</t>
  </si>
  <si>
    <t>Sonido THX</t>
  </si>
  <si>
    <t>Permiso Dolby</t>
  </si>
  <si>
    <t>Diseño de audio</t>
  </si>
  <si>
    <t>Mezcla 5.1 / Dolby Atmos / THX</t>
  </si>
  <si>
    <t>Master MIX TV</t>
  </si>
  <si>
    <t>Master MIX Radio</t>
  </si>
  <si>
    <t>OFICINA, LEGAL, ADMINISTRATIVO</t>
  </si>
  <si>
    <t>Gastos Financieros</t>
  </si>
  <si>
    <t>Gastos de Oficina</t>
  </si>
  <si>
    <t>Contador de Producción</t>
  </si>
  <si>
    <t>Administrador en locación</t>
  </si>
  <si>
    <t>Servicio</t>
  </si>
  <si>
    <t>Visualizador</t>
  </si>
  <si>
    <t>KMT</t>
  </si>
  <si>
    <t>Operador de audio</t>
  </si>
  <si>
    <t>Costo total</t>
  </si>
  <si>
    <t>Medida</t>
  </si>
  <si>
    <t>Costo Unidad</t>
  </si>
  <si>
    <t>LSM, SUBTITULAJE, TRADUCCIÓN</t>
  </si>
  <si>
    <t>Fecha Cotización:</t>
  </si>
  <si>
    <t>100 Preproducción</t>
  </si>
  <si>
    <t>1000 Producción</t>
  </si>
  <si>
    <t>2000 Postproducción</t>
  </si>
  <si>
    <t>Versión / Versiones:</t>
  </si>
  <si>
    <t>Duración:</t>
  </si>
  <si>
    <t>Directora de Difusión y Campañas Institucionales</t>
  </si>
  <si>
    <t>Administradora del Contrato</t>
  </si>
  <si>
    <t>(Nombre)</t>
  </si>
  <si>
    <t>(Cargo)</t>
  </si>
  <si>
    <t>(Razón Social Casa Productora)</t>
  </si>
  <si>
    <t>Extra glorificado</t>
  </si>
  <si>
    <t>Extra</t>
  </si>
  <si>
    <t>Viático Crew</t>
  </si>
  <si>
    <t>No. Cotización:</t>
  </si>
  <si>
    <t>Fecha de Filmación:</t>
  </si>
  <si>
    <t>Fecha de Grabación:</t>
  </si>
  <si>
    <t>Seguro</t>
  </si>
  <si>
    <t>Fianza</t>
  </si>
  <si>
    <t>Locación en espacio público</t>
  </si>
  <si>
    <t>Policía / patrulla</t>
  </si>
  <si>
    <t>Spokeperson</t>
  </si>
  <si>
    <t>Talento especial / maestro ceremonia, bailarín/a, etc.</t>
  </si>
  <si>
    <t>Gasto de Talento</t>
  </si>
  <si>
    <t>Stunt y/o Doble</t>
  </si>
  <si>
    <t>Animal</t>
  </si>
  <si>
    <t>Asistente de Vestuario</t>
  </si>
  <si>
    <t>Caracterización</t>
  </si>
  <si>
    <t>Boleto de avión</t>
  </si>
  <si>
    <t>Servicio Creativo</t>
  </si>
  <si>
    <t>Ciclorama blanco</t>
  </si>
  <si>
    <t>Efectos especiales EFX</t>
  </si>
  <si>
    <t>Ronin / Estabilizador</t>
  </si>
  <si>
    <t>Ventilador</t>
  </si>
  <si>
    <t>Batería</t>
  </si>
  <si>
    <t>Postizo / Máscara</t>
  </si>
  <si>
    <t>Imprevisto</t>
  </si>
  <si>
    <t>Operador Rotoscopio</t>
  </si>
  <si>
    <t>Disco duro (Edición, post y animación)</t>
  </si>
  <si>
    <t>Masterización .mp4</t>
  </si>
  <si>
    <t xml:space="preserve">Masterización .mov </t>
  </si>
  <si>
    <t>Masterización DCP (cine)</t>
  </si>
  <si>
    <t>Disco Duro (Masterización)</t>
  </si>
  <si>
    <t>Administración en Drive segmento dedicado</t>
  </si>
  <si>
    <t>Ratake Talento, Locutor (a), Voz guía por persona</t>
  </si>
  <si>
    <t xml:space="preserve">Envíos y llamados </t>
  </si>
  <si>
    <t>Fotógrafo de Dron</t>
  </si>
  <si>
    <t>Operador de Móvil</t>
  </si>
  <si>
    <t>Construcción escenografía</t>
  </si>
  <si>
    <t>Cámara fotográfica / Foto fija</t>
  </si>
  <si>
    <t>Hora extra Equipo de foto fija</t>
  </si>
  <si>
    <t>Animación 2D</t>
  </si>
  <si>
    <t>Locación en espacio privado</t>
  </si>
  <si>
    <t>Staff Arte (Swing)</t>
  </si>
  <si>
    <t>Regalía en apego a la LFDA</t>
  </si>
  <si>
    <t>Caseta</t>
  </si>
  <si>
    <t>INSTITUTO NACIONAL ELECTORAL</t>
  </si>
  <si>
    <t>Lic. Amalia Maribel Hernández Guerrero</t>
  </si>
  <si>
    <t>Material: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</si>
</sst>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>
    <font>
      <sz val="10"/>
      <name val="Arial"/>
      <family val="2"/>
    </font>
    <font>
      <sz val="11"/>
      <name val="Arial Narrow"/>
      <family val="2"/>
    </font>
    <font>
      <sz val="10"/>
      <color theme="1"/>
      <name val="Arial"/>
      <family val="2"/>
    </font>
    <font>
      <i/>
      <sz val="11"/>
      <name val="Arial Narrow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theme="1"/>
      <name val="ArialMT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D1D1B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500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0" applyFont="1"/>
    <xf numFmtId="0" fontId="4" fillId="2" borderId="1" xfId="0" applyFont="1" applyFill="1" applyBorder="1" applyAlignment="1">
      <alignment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Font="1" applyBorder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164" fontId="0" fillId="0" borderId="2" xfId="20" applyFont="1" applyBorder="1"/>
    <xf numFmtId="164" fontId="6" fillId="3" borderId="2" xfId="2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164" fontId="7" fillId="4" borderId="2" xfId="20" applyFont="1" applyFill="1" applyBorder="1" applyAlignment="1">
      <alignment horizontal="center" vertical="center"/>
    </xf>
    <xf numFmtId="164" fontId="6" fillId="5" borderId="2" xfId="2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4" xfId="0" applyBorder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0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2" fillId="0" borderId="2" xfId="20" applyFont="1" applyFill="1" applyBorder="1" applyAlignment="1">
      <alignment vertical="center"/>
    </xf>
    <xf numFmtId="164" fontId="2" fillId="0" borderId="2" xfId="20" applyFont="1" applyFill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64" fontId="0" fillId="0" borderId="8" xfId="20" applyFont="1" applyBorder="1"/>
    <xf numFmtId="164" fontId="6" fillId="5" borderId="8" xfId="2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9" xfId="20" applyFont="1" applyFill="1" applyBorder="1" applyAlignment="1">
      <alignment horizontal="center" vertical="center"/>
    </xf>
    <xf numFmtId="164" fontId="6" fillId="3" borderId="8" xfId="20" applyFont="1" applyFill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center"/>
    </xf>
    <xf numFmtId="0" fontId="0" fillId="0" borderId="7" xfId="0" applyFont="1" applyBorder="1"/>
    <xf numFmtId="164" fontId="0" fillId="0" borderId="7" xfId="20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/>
    </xf>
    <xf numFmtId="164" fontId="0" fillId="0" borderId="14" xfId="20" applyFont="1" applyBorder="1"/>
    <xf numFmtId="0" fontId="1" fillId="0" borderId="0" xfId="0" applyFont="1" applyBorder="1" applyAlignment="1">
      <alignment vertical="center"/>
    </xf>
    <xf numFmtId="0" fontId="0" fillId="0" borderId="14" xfId="0" applyBorder="1"/>
    <xf numFmtId="0" fontId="0" fillId="0" borderId="3" xfId="0" applyBorder="1"/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/>
    <xf numFmtId="0" fontId="0" fillId="0" borderId="6" xfId="0" applyBorder="1"/>
    <xf numFmtId="164" fontId="2" fillId="0" borderId="4" xfId="2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6" fillId="5" borderId="13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\Downloads\APE&#769;NDICE%202.%20FORMATO%20PRESUPUE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TV"/>
      <sheetName val="PRESUPUESTO REEDICIÓN"/>
      <sheetName val="PRESUPUESTO CINEMINUTO"/>
      <sheetName val="PRESUPUESTO CÁPSULA DE 2 A 5"/>
      <sheetName val="PRESUPUESTO RADIO"/>
      <sheetName val="PRESUPUESTO TV (Ajustado)"/>
      <sheetName val="PRESUPUESTO RADIO (AJUSTADO)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Preproducción</v>
          </cell>
          <cell r="B2" t="str">
            <v>Unidad</v>
          </cell>
        </row>
        <row r="3">
          <cell r="A3" t="str">
            <v>Junta de Brief</v>
          </cell>
          <cell r="B3" t="str">
            <v>Proyecto</v>
          </cell>
        </row>
        <row r="4">
          <cell r="A4" t="str">
            <v>Gastos de Preproducción</v>
          </cell>
          <cell r="B4" t="str">
            <v>Proyecto</v>
          </cell>
        </row>
        <row r="5">
          <cell r="A5" t="str">
            <v>Envíos y llamados</v>
          </cell>
          <cell r="B5" t="str">
            <v>Proyecto</v>
          </cell>
        </row>
        <row r="6">
          <cell r="A6" t="str">
            <v>Scouting</v>
          </cell>
          <cell r="B6" t="str">
            <v>Proyecto</v>
          </cell>
        </row>
        <row r="7">
          <cell r="A7" t="str">
            <v>Scouting Técnico</v>
          </cell>
          <cell r="B7" t="str">
            <v>Unidad</v>
          </cell>
        </row>
        <row r="8">
          <cell r="A8" t="str">
            <v>Transporte</v>
          </cell>
          <cell r="B8" t="str">
            <v>Proyecto</v>
          </cell>
        </row>
        <row r="9">
          <cell r="A9" t="str">
            <v>Casetas</v>
          </cell>
          <cell r="B9" t="str">
            <v>Día</v>
          </cell>
        </row>
        <row r="10">
          <cell r="A10" t="str">
            <v>Viáticos</v>
          </cell>
          <cell r="B10" t="str">
            <v>Proyecto</v>
          </cell>
        </row>
        <row r="11">
          <cell r="A11" t="str">
            <v>Gasolina</v>
          </cell>
          <cell r="B11" t="str">
            <v>Pax</v>
          </cell>
        </row>
        <row r="12">
          <cell r="A12" t="str">
            <v>Gaffer</v>
          </cell>
          <cell r="B12" t="str">
            <v>Pax</v>
          </cell>
        </row>
        <row r="13">
          <cell r="A13" t="str">
            <v>Dir. Arte</v>
          </cell>
          <cell r="B13" t="str">
            <v>Proyecto</v>
          </cell>
        </row>
        <row r="14">
          <cell r="A14" t="str">
            <v>Investigación</v>
          </cell>
          <cell r="B14" t="str">
            <v>Proyecto</v>
          </cell>
        </row>
        <row r="15">
          <cell r="A15" t="str">
            <v>Guionista </v>
          </cell>
          <cell r="B15" t="str">
            <v>Pax</v>
          </cell>
        </row>
        <row r="16">
          <cell r="A16" t="str">
            <v>Guion Literario</v>
          </cell>
          <cell r="B16" t="str">
            <v>Proyecto</v>
          </cell>
        </row>
        <row r="17">
          <cell r="A17" t="str">
            <v>Guion Técnico</v>
          </cell>
          <cell r="B17" t="str">
            <v>Proyecto</v>
          </cell>
        </row>
        <row r="18">
          <cell r="A18" t="str">
            <v>Visaualizador</v>
          </cell>
          <cell r="B18" t="str">
            <v>Proyecto</v>
          </cell>
        </row>
        <row r="19">
          <cell r="A19" t="str">
            <v>Diseñador</v>
          </cell>
          <cell r="B19" t="str">
            <v>Proyecto</v>
          </cell>
        </row>
        <row r="20">
          <cell r="A20" t="str">
            <v>Maqueta / animatic</v>
          </cell>
          <cell r="B20" t="str">
            <v>Proyecto</v>
          </cell>
        </row>
        <row r="21">
          <cell r="A21" t="str">
            <v>Editor de maqueta</v>
          </cell>
          <cell r="B21" t="str">
            <v>Proyecto</v>
          </cell>
        </row>
        <row r="22">
          <cell r="A22" t="str">
            <v>Registros</v>
          </cell>
          <cell r="B22" t="str">
            <v>Proyecto</v>
          </cell>
        </row>
        <row r="23">
          <cell r="A23" t="str">
            <v>Derechos de Autor</v>
          </cell>
          <cell r="B23" t="str">
            <v>Proyecto</v>
          </cell>
        </row>
        <row r="24">
          <cell r="A24" t="str">
            <v>Storyboard</v>
          </cell>
          <cell r="B24" t="str">
            <v>Proyecto</v>
          </cell>
        </row>
        <row r="25">
          <cell r="A25" t="str">
            <v>Junta de Preproducción</v>
          </cell>
          <cell r="B25" t="str">
            <v>Proyecto</v>
          </cell>
        </row>
        <row r="26">
          <cell r="A26" t="str">
            <v>Crew / Locaciones</v>
          </cell>
          <cell r="B26" t="str">
            <v>Unidad</v>
          </cell>
        </row>
        <row r="27">
          <cell r="A27" t="str">
            <v>Gerente de Locaciones</v>
          </cell>
          <cell r="B27" t="str">
            <v>Proyecto</v>
          </cell>
        </row>
        <row r="28">
          <cell r="A28" t="str">
            <v>Asistente de Locaciones</v>
          </cell>
          <cell r="B28" t="str">
            <v>Proyecto</v>
          </cell>
        </row>
        <row r="29">
          <cell r="A29" t="str">
            <v>Gastos de Scouting</v>
          </cell>
          <cell r="B29" t="str">
            <v>Proyecto</v>
          </cell>
        </row>
        <row r="30">
          <cell r="A30" t="str">
            <v>Locación</v>
          </cell>
          <cell r="B30" t="str">
            <v>Proyecto</v>
          </cell>
        </row>
        <row r="31">
          <cell r="A31" t="str">
            <v>Foro</v>
          </cell>
          <cell r="B31" t="str">
            <v>Proyecto</v>
          </cell>
        </row>
        <row r="32">
          <cell r="A32" t="str">
            <v>Servicios de Limpieza</v>
          </cell>
          <cell r="B32" t="str">
            <v>Proyecto</v>
          </cell>
        </row>
        <row r="33">
          <cell r="A33" t="str">
            <v>Permisos</v>
          </cell>
          <cell r="B33" t="str">
            <v>Proyecto</v>
          </cell>
        </row>
        <row r="34">
          <cell r="A34" t="str">
            <v>Vigilancia / Halcones</v>
          </cell>
          <cell r="B34" t="str">
            <v>Proyecto</v>
          </cell>
        </row>
        <row r="35">
          <cell r="A35" t="str">
            <v>Policía / patrullas</v>
          </cell>
          <cell r="B35" t="str">
            <v>Proyecto</v>
          </cell>
        </row>
        <row r="36">
          <cell r="A36" t="str">
            <v>Talento</v>
          </cell>
          <cell r="B36" t="str">
            <v>Unidad</v>
          </cell>
        </row>
        <row r="37">
          <cell r="A37" t="str">
            <v>Spokesperson</v>
          </cell>
          <cell r="B37" t="str">
            <v>Proyecto</v>
          </cell>
        </row>
        <row r="38">
          <cell r="A38" t="str">
            <v>Talento principal</v>
          </cell>
          <cell r="B38" t="str">
            <v>Proyecto</v>
          </cell>
        </row>
        <row r="39">
          <cell r="A39" t="str">
            <v>Talento secundario</v>
          </cell>
          <cell r="B39" t="str">
            <v>Proyecto</v>
          </cell>
        </row>
        <row r="40">
          <cell r="A40" t="str">
            <v>Extras glorificados</v>
          </cell>
          <cell r="B40" t="str">
            <v>Proyecto</v>
          </cell>
        </row>
        <row r="41">
          <cell r="A41" t="str">
            <v>Extras</v>
          </cell>
          <cell r="B41" t="str">
            <v>Proyecto</v>
          </cell>
        </row>
        <row r="42">
          <cell r="A42" t="str">
            <v>Talento expecial / maestro ceremonias, bailarines, etc.</v>
          </cell>
          <cell r="B42" t="str">
            <v>Proyecto</v>
          </cell>
        </row>
        <row r="43">
          <cell r="A43" t="str">
            <v>Director de Casting</v>
          </cell>
          <cell r="B43" t="str">
            <v>Proyecto</v>
          </cell>
        </row>
        <row r="44">
          <cell r="A44" t="str">
            <v>Casting</v>
          </cell>
          <cell r="B44" t="str">
            <v>Proyecto</v>
          </cell>
        </row>
        <row r="45">
          <cell r="A45" t="str">
            <v>Casting Secundario</v>
          </cell>
          <cell r="B45" t="str">
            <v>Proyecto</v>
          </cell>
        </row>
        <row r="46">
          <cell r="A46" t="str">
            <v>Casting adicional</v>
          </cell>
          <cell r="B46" t="str">
            <v>Proyecto</v>
          </cell>
        </row>
        <row r="47">
          <cell r="A47" t="str">
            <v>Casting Internacional</v>
          </cell>
          <cell r="B47" t="str">
            <v>Proyecto</v>
          </cell>
        </row>
        <row r="48">
          <cell r="A48" t="str">
            <v>Comisión de Casting</v>
          </cell>
          <cell r="B48" t="str">
            <v>Proyecto</v>
          </cell>
        </row>
        <row r="49">
          <cell r="A49" t="str">
            <v>Coordinador de Talentos</v>
          </cell>
          <cell r="B49" t="str">
            <v>Proyecto</v>
          </cell>
        </row>
        <row r="50">
          <cell r="A50" t="str">
            <v>Gastos de Talentos</v>
          </cell>
          <cell r="B50" t="str">
            <v>Proyecto</v>
          </cell>
        </row>
        <row r="51">
          <cell r="A51" t="str">
            <v>Stunts y/o Dobles</v>
          </cell>
          <cell r="B51" t="str">
            <v>Proyecto</v>
          </cell>
        </row>
        <row r="52">
          <cell r="A52" t="str">
            <v>Manos y/o Piernas</v>
          </cell>
          <cell r="B52" t="str">
            <v>Proyecto</v>
          </cell>
        </row>
        <row r="53">
          <cell r="A53" t="str">
            <v>Animales</v>
          </cell>
          <cell r="B53" t="str">
            <v>Proyecto</v>
          </cell>
        </row>
        <row r="54">
          <cell r="A54" t="str">
            <v>Ragalía por persona en apego a la LFDA</v>
          </cell>
          <cell r="B54" t="str">
            <v>Proyecto</v>
          </cell>
        </row>
        <row r="55">
          <cell r="A55" t="str">
            <v>Coordinador(a) de Vestuario</v>
          </cell>
          <cell r="B55" t="str">
            <v>Proyecto</v>
          </cell>
        </row>
        <row r="56">
          <cell r="A56" t="str">
            <v>Vestuarista</v>
          </cell>
          <cell r="B56" t="str">
            <v>Proyecto</v>
          </cell>
        </row>
        <row r="57">
          <cell r="A57" t="str">
            <v>Asistente de Vesturario</v>
          </cell>
          <cell r="B57" t="str">
            <v>Proyecto</v>
          </cell>
        </row>
        <row r="58">
          <cell r="A58" t="str">
            <v>Compra de Vestuario</v>
          </cell>
          <cell r="B58" t="str">
            <v>Proyecto</v>
          </cell>
        </row>
        <row r="59">
          <cell r="A59" t="str">
            <v>Renta de Vestuario</v>
          </cell>
          <cell r="B59" t="str">
            <v>Proyecto</v>
          </cell>
        </row>
        <row r="60">
          <cell r="A60" t="str">
            <v>Gastos de Vestuario</v>
          </cell>
          <cell r="B60" t="str">
            <v>Proyecto</v>
          </cell>
        </row>
        <row r="61">
          <cell r="A61" t="str">
            <v>Caracterizaciones</v>
          </cell>
          <cell r="B61" t="str">
            <v>Proyecto</v>
          </cell>
        </row>
        <row r="62">
          <cell r="A62" t="str">
            <v>Vestuario especial</v>
          </cell>
          <cell r="B62" t="str">
            <v>Proyecto</v>
          </cell>
        </row>
        <row r="63">
          <cell r="A63" t="str">
            <v>Transporte</v>
          </cell>
          <cell r="B63" t="str">
            <v>Unidad</v>
          </cell>
        </row>
        <row r="64">
          <cell r="A64" t="str">
            <v>Renta Camper Oficina</v>
          </cell>
          <cell r="B64" t="str">
            <v>Proyecto</v>
          </cell>
        </row>
        <row r="65">
          <cell r="A65" t="str">
            <v>Renta Camper Camerino</v>
          </cell>
          <cell r="B65" t="str">
            <v>Proyecto</v>
          </cell>
        </row>
        <row r="66">
          <cell r="A66" t="str">
            <v>Renta Camper Baño</v>
          </cell>
          <cell r="B66" t="str">
            <v>Proyecto</v>
          </cell>
        </row>
        <row r="67">
          <cell r="A67" t="str">
            <v>Renta auto de producción</v>
          </cell>
          <cell r="B67" t="str">
            <v>Proyecto</v>
          </cell>
        </row>
        <row r="68">
          <cell r="A68" t="str">
            <v>Renta camioneta de producción</v>
          </cell>
          <cell r="B68" t="str">
            <v>Proyecto</v>
          </cell>
        </row>
        <row r="69">
          <cell r="A69" t="str">
            <v>Renta camioneta personal</v>
          </cell>
          <cell r="B69" t="str">
            <v>Proyecto</v>
          </cell>
        </row>
        <row r="70">
          <cell r="A70" t="str">
            <v>Renta otro transporte</v>
          </cell>
          <cell r="B70" t="str">
            <v>Proyecto</v>
          </cell>
        </row>
        <row r="71">
          <cell r="A71" t="str">
            <v>Renta vehículo especial</v>
          </cell>
          <cell r="B71" t="str">
            <v>Proyecto</v>
          </cell>
        </row>
        <row r="72">
          <cell r="A72" t="str">
            <v>Chofer / Driver</v>
          </cell>
          <cell r="B72" t="str">
            <v>Proyecto</v>
          </cell>
        </row>
        <row r="73">
          <cell r="A73" t="str">
            <v>Taxi / Uber</v>
          </cell>
          <cell r="B73" t="str">
            <v>Proyecto</v>
          </cell>
        </row>
        <row r="74">
          <cell r="A74" t="str">
            <v>Estacionamiento</v>
          </cell>
          <cell r="B74" t="str">
            <v>Proyecto</v>
          </cell>
        </row>
        <row r="75">
          <cell r="A75" t="str">
            <v>Gasolina tanque</v>
          </cell>
          <cell r="B75" t="str">
            <v>Proyecto</v>
          </cell>
        </row>
        <row r="76">
          <cell r="A76" t="str">
            <v>Casetas</v>
          </cell>
          <cell r="B76" t="str">
            <v>Proyecto</v>
          </cell>
        </row>
        <row r="77">
          <cell r="A77" t="str">
            <v>Kilometraje</v>
          </cell>
          <cell r="B77" t="str">
            <v>Proyecto</v>
          </cell>
        </row>
        <row r="78">
          <cell r="A78" t="str">
            <v>Otros</v>
          </cell>
          <cell r="B78" t="str">
            <v>Proyecto</v>
          </cell>
        </row>
        <row r="79">
          <cell r="A79" t="str">
            <v>Viajes y viáticos</v>
          </cell>
          <cell r="B79" t="str">
            <v>Unidad</v>
          </cell>
        </row>
        <row r="80">
          <cell r="A80" t="str">
            <v>Hotel Talento</v>
          </cell>
          <cell r="B80" t="str">
            <v>Proyecto</v>
          </cell>
        </row>
        <row r="81">
          <cell r="A81" t="str">
            <v>Hotel Crew</v>
          </cell>
          <cell r="B81" t="str">
            <v>Proyecto</v>
          </cell>
        </row>
        <row r="82">
          <cell r="A82" t="str">
            <v>Viáticos Crew</v>
          </cell>
          <cell r="B82" t="str">
            <v>Proyecto</v>
          </cell>
        </row>
        <row r="83">
          <cell r="A83" t="str">
            <v>Otros Crew Local</v>
          </cell>
          <cell r="B83" t="str">
            <v>Proyecto</v>
          </cell>
        </row>
        <row r="84">
          <cell r="A84" t="str">
            <v>Boletos avión</v>
          </cell>
          <cell r="B84" t="str">
            <v>Proyecto</v>
          </cell>
        </row>
        <row r="85">
          <cell r="A85" t="str">
            <v>Camioneta</v>
          </cell>
          <cell r="B85" t="str">
            <v>Proyecto</v>
          </cell>
        </row>
        <row r="86">
          <cell r="A86" t="str">
            <v>Auto</v>
          </cell>
          <cell r="B86" t="str">
            <v>Proyecto</v>
          </cell>
        </row>
        <row r="87">
          <cell r="A87" t="str">
            <v>Casetas</v>
          </cell>
          <cell r="B87" t="str">
            <v>Proyecto</v>
          </cell>
        </row>
        <row r="88">
          <cell r="A88" t="str">
            <v>Gasolina</v>
          </cell>
          <cell r="B88" t="str">
            <v>Proyecto</v>
          </cell>
        </row>
        <row r="89">
          <cell r="A89" t="str">
            <v>Productor Ejecutivo</v>
          </cell>
          <cell r="B89" t="str">
            <v>Proyecto</v>
          </cell>
        </row>
        <row r="90">
          <cell r="A90" t="str">
            <v>Productor General</v>
          </cell>
          <cell r="B90" t="str">
            <v>Proyecto</v>
          </cell>
        </row>
        <row r="91">
          <cell r="A91" t="str">
            <v>Show Runner</v>
          </cell>
          <cell r="B91" t="str">
            <v>Proyecto</v>
          </cell>
        </row>
        <row r="92">
          <cell r="A92" t="str">
            <v>Productor </v>
          </cell>
          <cell r="B92" t="str">
            <v>Proyecto</v>
          </cell>
        </row>
        <row r="93">
          <cell r="A93" t="str">
            <v>Productor en Línea</v>
          </cell>
          <cell r="B93" t="str">
            <v>Proyecto</v>
          </cell>
        </row>
        <row r="94">
          <cell r="A94" t="str">
            <v>Gerente de Producción</v>
          </cell>
          <cell r="B94" t="str">
            <v>Proyecto</v>
          </cell>
        </row>
        <row r="95">
          <cell r="A95" t="str">
            <v>Coordinador(a) de Producción</v>
          </cell>
          <cell r="B95" t="str">
            <v>Proyecto</v>
          </cell>
        </row>
        <row r="96">
          <cell r="A96" t="str">
            <v>Asistente de Producción Ejecutiva</v>
          </cell>
          <cell r="B96" t="str">
            <v>Proyecto</v>
          </cell>
        </row>
        <row r="97">
          <cell r="A97" t="str">
            <v>Asistente de Producción</v>
          </cell>
          <cell r="B97" t="str">
            <v>Proyecto</v>
          </cell>
        </row>
        <row r="98">
          <cell r="A98" t="str">
            <v>Asistente de Producción en Línea</v>
          </cell>
          <cell r="B98" t="str">
            <v>Proyecto</v>
          </cell>
        </row>
        <row r="99">
          <cell r="A99" t="str">
            <v>Administrador de Producción (oficina)</v>
          </cell>
          <cell r="B99" t="str">
            <v>Proyecto</v>
          </cell>
        </row>
        <row r="100">
          <cell r="A100" t="str">
            <v>Runner</v>
          </cell>
          <cell r="B100" t="str">
            <v>Proyecto</v>
          </cell>
        </row>
        <row r="101">
          <cell r="A101" t="str">
            <v>Productor local</v>
          </cell>
          <cell r="B101" t="str">
            <v>Proyecto</v>
          </cell>
        </row>
        <row r="102">
          <cell r="A102" t="str">
            <v>Staff local</v>
          </cell>
          <cell r="B102" t="str">
            <v>Proyecto</v>
          </cell>
        </row>
        <row r="103">
          <cell r="A103" t="str">
            <v>Crew de Dirección</v>
          </cell>
          <cell r="B103" t="str">
            <v>Unidad</v>
          </cell>
        </row>
        <row r="104">
          <cell r="A104" t="str">
            <v>Director</v>
          </cell>
          <cell r="B104" t="str">
            <v>Proyecto</v>
          </cell>
        </row>
        <row r="105">
          <cell r="A105" t="str">
            <v>1er Asistente de Dirección</v>
          </cell>
          <cell r="B105" t="str">
            <v>Proyecto</v>
          </cell>
        </row>
        <row r="106">
          <cell r="A106" t="str">
            <v>2do Asistente de Dirección</v>
          </cell>
          <cell r="B106" t="str">
            <v>Proyecto</v>
          </cell>
        </row>
        <row r="107">
          <cell r="A107" t="str">
            <v>Script</v>
          </cell>
          <cell r="B107" t="str">
            <v>Proyecto</v>
          </cell>
        </row>
        <row r="108">
          <cell r="A108" t="str">
            <v>Op. Telepropter</v>
          </cell>
          <cell r="B108" t="str">
            <v>Proyecto</v>
          </cell>
        </row>
        <row r="109">
          <cell r="A109" t="str">
            <v>Crew Dirección Artística</v>
          </cell>
          <cell r="B109" t="str">
            <v>Unidad</v>
          </cell>
        </row>
        <row r="110">
          <cell r="A110" t="str">
            <v>Director de Escena</v>
          </cell>
          <cell r="B110" t="str">
            <v>Proyecto</v>
          </cell>
        </row>
        <row r="111">
          <cell r="A111" t="str">
            <v>Escenógrafo</v>
          </cell>
          <cell r="B111" t="str">
            <v>Proyecto</v>
          </cell>
        </row>
        <row r="112">
          <cell r="A112" t="str">
            <v>Coreógrafo</v>
          </cell>
          <cell r="B112" t="str">
            <v>Proyecto</v>
          </cell>
        </row>
        <row r="113">
          <cell r="A113" t="str">
            <v>Economo / Chef</v>
          </cell>
          <cell r="B113" t="str">
            <v>Proyecto</v>
          </cell>
        </row>
        <row r="114">
          <cell r="A114" t="str">
            <v>Servicios Creativos</v>
          </cell>
          <cell r="B114" t="str">
            <v>Proyecto</v>
          </cell>
        </row>
        <row r="115">
          <cell r="A115" t="str">
            <v>Crew Cinematografía</v>
          </cell>
          <cell r="B115" t="str">
            <v>Unidad</v>
          </cell>
        </row>
        <row r="116">
          <cell r="A116" t="str">
            <v>Director de Fotografía</v>
          </cell>
          <cell r="B116" t="str">
            <v>Proyecto</v>
          </cell>
        </row>
        <row r="117">
          <cell r="A117" t="str">
            <v>Operador de Cámara</v>
          </cell>
          <cell r="B117" t="str">
            <v>Proyecto</v>
          </cell>
        </row>
        <row r="118">
          <cell r="A118" t="str">
            <v>1er Asistente de Cámara / Foquista</v>
          </cell>
          <cell r="B118" t="str">
            <v>Proyecto</v>
          </cell>
        </row>
        <row r="119">
          <cell r="A119" t="str">
            <v>2do Asistente de Cámara</v>
          </cell>
          <cell r="B119" t="str">
            <v>Proyecto</v>
          </cell>
        </row>
        <row r="120">
          <cell r="A120" t="str">
            <v>Director de Iluminación</v>
          </cell>
          <cell r="B120" t="str">
            <v>Proyecto</v>
          </cell>
        </row>
        <row r="121">
          <cell r="A121" t="str">
            <v>Fotógrafo Time laps</v>
          </cell>
          <cell r="B121" t="str">
            <v>Proyecto</v>
          </cell>
        </row>
        <row r="122">
          <cell r="A122" t="str">
            <v>Encargado de Equipo</v>
          </cell>
          <cell r="B122" t="str">
            <v>Proyecto</v>
          </cell>
        </row>
        <row r="123">
          <cell r="A123" t="str">
            <v>Asistente Encargado de Equipo</v>
          </cell>
          <cell r="B123" t="str">
            <v>Proyecto</v>
          </cell>
        </row>
        <row r="124">
          <cell r="A124" t="str">
            <v>Encargado de Equipo especial</v>
          </cell>
          <cell r="B124" t="str">
            <v>Proyecto</v>
          </cell>
        </row>
        <row r="125">
          <cell r="A125" t="str">
            <v>Asistente de Encargado de Equipo especial</v>
          </cell>
          <cell r="B125" t="str">
            <v>Proyecto</v>
          </cell>
        </row>
        <row r="126">
          <cell r="A126" t="str">
            <v>Fotógrafo Foto Fija</v>
          </cell>
          <cell r="B126" t="str">
            <v>Proyecto</v>
          </cell>
        </row>
        <row r="127">
          <cell r="A127" t="str">
            <v>Fotógrafo de Drón</v>
          </cell>
          <cell r="B127" t="str">
            <v>Proyecto</v>
          </cell>
        </row>
        <row r="128">
          <cell r="A128" t="str">
            <v>Product shot</v>
          </cell>
          <cell r="B128" t="str">
            <v>Proyecto</v>
          </cell>
        </row>
        <row r="129">
          <cell r="A129" t="str">
            <v>Director de Fotografía Local</v>
          </cell>
          <cell r="B129" t="str">
            <v>Proyecto</v>
          </cell>
        </row>
        <row r="130">
          <cell r="A130" t="str">
            <v>Asistente de Fotografía Local</v>
          </cell>
          <cell r="B130" t="str">
            <v>Proyecto</v>
          </cell>
        </row>
        <row r="131">
          <cell r="A131" t="str">
            <v>Gaffer</v>
          </cell>
          <cell r="B131" t="str">
            <v>Proyecto</v>
          </cell>
        </row>
        <row r="132">
          <cell r="A132" t="str">
            <v>Gaffer Jr.</v>
          </cell>
          <cell r="B132" t="str">
            <v>Proyecto</v>
          </cell>
        </row>
        <row r="133">
          <cell r="A133" t="str">
            <v>Iluminador</v>
          </cell>
          <cell r="B133" t="str">
            <v>Proyecto</v>
          </cell>
        </row>
        <row r="134">
          <cell r="A134" t="str">
            <v>Asistente de Iluminación</v>
          </cell>
          <cell r="B134" t="str">
            <v>Proyecto</v>
          </cell>
        </row>
        <row r="135">
          <cell r="A135" t="str">
            <v>Coordinador de Staff</v>
          </cell>
          <cell r="B135" t="str">
            <v>Proyecto</v>
          </cell>
        </row>
        <row r="136">
          <cell r="A136" t="str">
            <v>Staff A</v>
          </cell>
          <cell r="B136" t="str">
            <v>Proyecto</v>
          </cell>
        </row>
        <row r="137">
          <cell r="A137" t="str">
            <v>Staff B</v>
          </cell>
          <cell r="B137" t="str">
            <v>Proyecto</v>
          </cell>
        </row>
        <row r="138">
          <cell r="A138" t="str">
            <v>Utilero</v>
          </cell>
          <cell r="B138" t="str">
            <v>Proyecto</v>
          </cell>
        </row>
        <row r="139">
          <cell r="A139" t="str">
            <v>Asistente de Utilero</v>
          </cell>
          <cell r="B139" t="str">
            <v>Proyecto</v>
          </cell>
        </row>
        <row r="140">
          <cell r="A140" t="str">
            <v>Operador de Movil</v>
          </cell>
          <cell r="B140" t="str">
            <v>Proyecto</v>
          </cell>
        </row>
        <row r="141">
          <cell r="A141" t="str">
            <v>Operador de Planta de Luz / Generador</v>
          </cell>
          <cell r="B141" t="str">
            <v>Proyecto</v>
          </cell>
        </row>
        <row r="142">
          <cell r="A142" t="str">
            <v>Operador de Dolly</v>
          </cell>
          <cell r="B142" t="str">
            <v>Proyecto</v>
          </cell>
        </row>
        <row r="143">
          <cell r="A143" t="str">
            <v>Operador de Grúa</v>
          </cell>
          <cell r="B143" t="str">
            <v>Proyecto</v>
          </cell>
        </row>
        <row r="144">
          <cell r="A144" t="str">
            <v>Operador de Ronin</v>
          </cell>
          <cell r="B144" t="str">
            <v>Proyecto</v>
          </cell>
        </row>
        <row r="145">
          <cell r="A145" t="str">
            <v>Encargado de Ronin</v>
          </cell>
          <cell r="B145" t="str">
            <v>Proyecto</v>
          </cell>
        </row>
        <row r="146">
          <cell r="A146" t="str">
            <v>Operador de HMI</v>
          </cell>
          <cell r="B146" t="str">
            <v>Proyecto</v>
          </cell>
        </row>
        <row r="147">
          <cell r="A147" t="str">
            <v>Operador de Kinos</v>
          </cell>
          <cell r="B147" t="str">
            <v>Proyecto</v>
          </cell>
        </row>
        <row r="148">
          <cell r="A148" t="str">
            <v>Prelight</v>
          </cell>
          <cell r="B148" t="str">
            <v>Proyecto</v>
          </cell>
        </row>
        <row r="149">
          <cell r="A149" t="str">
            <v>Crew de Arte / insumos</v>
          </cell>
          <cell r="B149" t="str">
            <v>Unidad</v>
          </cell>
        </row>
        <row r="150">
          <cell r="A150" t="str">
            <v>Director de Arte</v>
          </cell>
          <cell r="B150" t="str">
            <v>Proyecto</v>
          </cell>
        </row>
        <row r="151">
          <cell r="A151" t="str">
            <v>Asistente de Director de Arte</v>
          </cell>
          <cell r="B151" t="str">
            <v>Proyecto</v>
          </cell>
        </row>
        <row r="152">
          <cell r="A152" t="str">
            <v>Diseñador (a)</v>
          </cell>
          <cell r="B152" t="str">
            <v>Proyecto</v>
          </cell>
        </row>
        <row r="153">
          <cell r="A153" t="str">
            <v>Staff Arte</v>
          </cell>
          <cell r="B153" t="str">
            <v>Proyecto</v>
          </cell>
        </row>
        <row r="154">
          <cell r="A154" t="str">
            <v>Montaje y desmontaje</v>
          </cell>
          <cell r="B154" t="str">
            <v>Proyecto</v>
          </cell>
        </row>
        <row r="155">
          <cell r="A155" t="str">
            <v>Acondicionamiento de foro</v>
          </cell>
          <cell r="B155" t="str">
            <v>Proyecto</v>
          </cell>
        </row>
        <row r="156">
          <cell r="A156" t="str">
            <v>Clclorama blanco</v>
          </cell>
          <cell r="B156" t="str">
            <v>Proyecto</v>
          </cell>
        </row>
        <row r="157">
          <cell r="A157" t="str">
            <v>Blue y/o Green screen</v>
          </cell>
          <cell r="B157" t="str">
            <v>Proyecto</v>
          </cell>
        </row>
        <row r="158">
          <cell r="A158" t="str">
            <v>Limbo cualquier color</v>
          </cell>
          <cell r="B158" t="str">
            <v>Proyecto</v>
          </cell>
        </row>
        <row r="159">
          <cell r="A159" t="str">
            <v>Escenografía Arte</v>
          </cell>
          <cell r="B159" t="str">
            <v>Proyecto</v>
          </cell>
        </row>
        <row r="160">
          <cell r="A160" t="str">
            <v>Materiales de construcción</v>
          </cell>
          <cell r="B160" t="str">
            <v>Proyecto</v>
          </cell>
        </row>
        <row r="161">
          <cell r="A161" t="str">
            <v>Construcción ciclorama</v>
          </cell>
          <cell r="B161" t="str">
            <v>Proyecto</v>
          </cell>
        </row>
        <row r="162">
          <cell r="A162" t="str">
            <v>Cosntrucción escenografía</v>
          </cell>
          <cell r="B162" t="str">
            <v>Proyecto</v>
          </cell>
        </row>
        <row r="163">
          <cell r="A163" t="str">
            <v>Renta escenografía</v>
          </cell>
          <cell r="B163" t="str">
            <v>Proyecto</v>
          </cell>
        </row>
        <row r="164">
          <cell r="A164" t="str">
            <v>Ambientación locación</v>
          </cell>
          <cell r="B164" t="str">
            <v>Proyecto</v>
          </cell>
        </row>
        <row r="165">
          <cell r="A165" t="str">
            <v>Pintura</v>
          </cell>
          <cell r="B165" t="str">
            <v>Proyecto</v>
          </cell>
        </row>
        <row r="166">
          <cell r="A166" t="str">
            <v>Compra de Props</v>
          </cell>
          <cell r="B166" t="str">
            <v>Proyecto</v>
          </cell>
        </row>
        <row r="167">
          <cell r="A167" t="str">
            <v>Renta de Props</v>
          </cell>
          <cell r="B167" t="str">
            <v>Proyecto</v>
          </cell>
        </row>
        <row r="168">
          <cell r="A168" t="str">
            <v>Renta de Props especiales</v>
          </cell>
          <cell r="B168" t="str">
            <v>Proyecto</v>
          </cell>
        </row>
        <row r="169">
          <cell r="A169" t="str">
            <v>Producción de Prop</v>
          </cell>
          <cell r="B169" t="str">
            <v>Proyecto</v>
          </cell>
        </row>
        <row r="170">
          <cell r="A170" t="str">
            <v>Dummie</v>
          </cell>
          <cell r="B170" t="str">
            <v>Proyecto</v>
          </cell>
        </row>
        <row r="171">
          <cell r="A171" t="str">
            <v>Impreso</v>
          </cell>
          <cell r="B171" t="str">
            <v>Proyecto</v>
          </cell>
        </row>
        <row r="172">
          <cell r="A172" t="str">
            <v>Pruduct shot / mesa, iluminación, insumos</v>
          </cell>
          <cell r="B172" t="str">
            <v>Proyecto</v>
          </cell>
        </row>
        <row r="173">
          <cell r="A173" t="str">
            <v>Efectos especiales   EFX</v>
          </cell>
          <cell r="B173" t="str">
            <v>Proyecto</v>
          </cell>
        </row>
        <row r="174">
          <cell r="A174" t="str">
            <v>Gastos Arte</v>
          </cell>
          <cell r="B174" t="str">
            <v>Proyecto</v>
          </cell>
        </row>
        <row r="175">
          <cell r="A175" t="str">
            <v>Transporte de Arte</v>
          </cell>
          <cell r="B175" t="str">
            <v>Proyecto</v>
          </cell>
        </row>
        <row r="176">
          <cell r="A176" t="str">
            <v>Vehículos especiales</v>
          </cell>
          <cell r="B176" t="str">
            <v>Proyecto</v>
          </cell>
        </row>
        <row r="177">
          <cell r="A177" t="str">
            <v>Paquete de Cámara</v>
          </cell>
          <cell r="B177" t="str">
            <v>Proyecto</v>
          </cell>
        </row>
        <row r="178">
          <cell r="A178" t="str">
            <v>Cámara alta velocidad</v>
          </cell>
          <cell r="B178" t="str">
            <v>Proyecto</v>
          </cell>
        </row>
        <row r="179">
          <cell r="A179" t="str">
            <v>Cámara Timelaps</v>
          </cell>
          <cell r="B179" t="str">
            <v>Proyecto</v>
          </cell>
        </row>
        <row r="180">
          <cell r="A180" t="str">
            <v>Cuerpo de Cámara</v>
          </cell>
          <cell r="B180" t="str">
            <v>Proyecto</v>
          </cell>
        </row>
        <row r="181">
          <cell r="A181" t="str">
            <v>Cámara de video</v>
          </cell>
          <cell r="B181" t="str">
            <v>Proyecto</v>
          </cell>
        </row>
        <row r="182">
          <cell r="A182" t="str">
            <v>Cámara submarina</v>
          </cell>
          <cell r="B182" t="str">
            <v>Proyecto</v>
          </cell>
        </row>
        <row r="183">
          <cell r="A183" t="str">
            <v>Arrihead</v>
          </cell>
          <cell r="B183" t="str">
            <v>Proyecto</v>
          </cell>
        </row>
        <row r="184">
          <cell r="A184" t="str">
            <v>Ronford 7</v>
          </cell>
          <cell r="B184" t="str">
            <v>Proyecto</v>
          </cell>
        </row>
        <row r="185">
          <cell r="A185" t="str">
            <v>Zoom</v>
          </cell>
          <cell r="B185" t="str">
            <v>Proyecto</v>
          </cell>
        </row>
        <row r="186">
          <cell r="A186" t="str">
            <v>Set de lentes Ultra pime</v>
          </cell>
          <cell r="B186" t="str">
            <v>Proyecto</v>
          </cell>
        </row>
        <row r="187">
          <cell r="A187" t="str">
            <v>Lente Angular</v>
          </cell>
          <cell r="B187" t="str">
            <v>Proyecto</v>
          </cell>
        </row>
        <row r="188">
          <cell r="A188" t="str">
            <v>Lente Telefoto</v>
          </cell>
          <cell r="B188" t="str">
            <v>Proyecto</v>
          </cell>
        </row>
        <row r="189">
          <cell r="A189" t="str">
            <v>Cámara fotografica / Foto fija</v>
          </cell>
          <cell r="B189" t="str">
            <v>Proyecto</v>
          </cell>
        </row>
        <row r="190">
          <cell r="A190" t="str">
            <v>Óptica para cámara  / Foto fija</v>
          </cell>
          <cell r="B190" t="str">
            <v>Proyecto</v>
          </cell>
        </row>
        <row r="191">
          <cell r="A191" t="str">
            <v>Teleprompter</v>
          </cell>
          <cell r="B191" t="str">
            <v>Proyecto</v>
          </cell>
        </row>
        <row r="192">
          <cell r="A192" t="str">
            <v>Steady Cam </v>
          </cell>
          <cell r="B192" t="str">
            <v>Proyecto</v>
          </cell>
        </row>
        <row r="193">
          <cell r="A193" t="str">
            <v>Ronin / Estabiizador</v>
          </cell>
          <cell r="B193" t="str">
            <v>Proyecto</v>
          </cell>
        </row>
        <row r="194">
          <cell r="A194" t="str">
            <v>Accesorios Ronin</v>
          </cell>
          <cell r="B194" t="str">
            <v>Proyecto</v>
          </cell>
        </row>
        <row r="195">
          <cell r="A195" t="str">
            <v>Easy Rig</v>
          </cell>
          <cell r="B195" t="str">
            <v>Proyecto</v>
          </cell>
        </row>
        <row r="196">
          <cell r="A196" t="str">
            <v>Zero-Gravity</v>
          </cell>
          <cell r="B196" t="str">
            <v>Proyecto</v>
          </cell>
        </row>
        <row r="197">
          <cell r="A197" t="str">
            <v>Riggs</v>
          </cell>
          <cell r="B197" t="str">
            <v>Proyecto</v>
          </cell>
        </row>
        <row r="198">
          <cell r="A198" t="str">
            <v>Motion Control</v>
          </cell>
          <cell r="B198" t="str">
            <v>Proyecto</v>
          </cell>
        </row>
        <row r="199">
          <cell r="A199" t="str">
            <v>Skater / Mini Skater Dolly</v>
          </cell>
          <cell r="B199" t="str">
            <v>Proyecto</v>
          </cell>
        </row>
        <row r="200">
          <cell r="A200" t="str">
            <v>Dana Dolly</v>
          </cell>
          <cell r="B200" t="str">
            <v>Proyecto</v>
          </cell>
        </row>
        <row r="201">
          <cell r="A201" t="str">
            <v>Slider</v>
          </cell>
          <cell r="B201" t="str">
            <v>Proyecto</v>
          </cell>
        </row>
        <row r="202">
          <cell r="A202" t="str">
            <v>Dolly </v>
          </cell>
          <cell r="B202" t="str">
            <v>Proyecto</v>
          </cell>
        </row>
        <row r="203">
          <cell r="A203" t="str">
            <v>CamTram System</v>
          </cell>
          <cell r="B203" t="str">
            <v>Proyecto</v>
          </cell>
        </row>
        <row r="204">
          <cell r="A204" t="str">
            <v>Jibs</v>
          </cell>
          <cell r="B204" t="str">
            <v>Proyecto</v>
          </cell>
        </row>
        <row r="205">
          <cell r="A205" t="str">
            <v>JimmyJib</v>
          </cell>
          <cell r="B205" t="str">
            <v>Proyecto</v>
          </cell>
        </row>
        <row r="206">
          <cell r="A206" t="str">
            <v>Tornamesa</v>
          </cell>
          <cell r="B206" t="str">
            <v>Proyecto</v>
          </cell>
        </row>
        <row r="207">
          <cell r="A207" t="str">
            <v>Tripié</v>
          </cell>
          <cell r="B207" t="str">
            <v>Proyecto</v>
          </cell>
        </row>
        <row r="208">
          <cell r="A208" t="str">
            <v>Grúa</v>
          </cell>
          <cell r="B208" t="str">
            <v>Proyecto</v>
          </cell>
        </row>
        <row r="209">
          <cell r="A209" t="str">
            <v>Drone</v>
          </cell>
          <cell r="B209" t="str">
            <v>Proyecto</v>
          </cell>
        </row>
        <row r="210">
          <cell r="A210" t="str">
            <v>Tramoya</v>
          </cell>
          <cell r="B210" t="str">
            <v>Proyecto</v>
          </cell>
        </row>
        <row r="211">
          <cell r="A211" t="str">
            <v>Tramoya adicional</v>
          </cell>
          <cell r="B211" t="str">
            <v>Proyecto</v>
          </cell>
        </row>
        <row r="212">
          <cell r="A212" t="str">
            <v>Proyector front / back (F o B)</v>
          </cell>
          <cell r="B212" t="str">
            <v>Proyecto</v>
          </cell>
        </row>
        <row r="213">
          <cell r="A213" t="str">
            <v>Pantalla de proyección F o B</v>
          </cell>
          <cell r="B213" t="str">
            <v>Proyecto</v>
          </cell>
        </row>
        <row r="214">
          <cell r="A214" t="str">
            <v>Pantalla de LCD / Plasma</v>
          </cell>
          <cell r="B214" t="str">
            <v>Proyecto</v>
          </cell>
        </row>
        <row r="215">
          <cell r="A215" t="str">
            <v>Equipo para distribución de video</v>
          </cell>
          <cell r="B215" t="str">
            <v>Proyecto</v>
          </cell>
        </row>
        <row r="216">
          <cell r="A216" t="str">
            <v>Móvil</v>
          </cell>
          <cell r="B216" t="str">
            <v>Proyecto</v>
          </cell>
        </row>
        <row r="217">
          <cell r="A217" t="str">
            <v>Minimóvil</v>
          </cell>
          <cell r="B217" t="str">
            <v>Proyecto</v>
          </cell>
        </row>
        <row r="218">
          <cell r="A218" t="str">
            <v>Micromovil</v>
          </cell>
          <cell r="B218" t="str">
            <v>Proyecto</v>
          </cell>
        </row>
        <row r="219">
          <cell r="A219" t="str">
            <v>Iluminación LEDS</v>
          </cell>
          <cell r="B219" t="str">
            <v>Proyecto</v>
          </cell>
        </row>
        <row r="220">
          <cell r="A220" t="str">
            <v>Iluminación HMI</v>
          </cell>
          <cell r="B220" t="str">
            <v>Proyecto</v>
          </cell>
        </row>
        <row r="221">
          <cell r="A221" t="str">
            <v>Iluminación Kinos</v>
          </cell>
          <cell r="B221" t="str">
            <v>Proyecto</v>
          </cell>
        </row>
        <row r="222">
          <cell r="A222" t="str">
            <v>Iluminación Tungteno</v>
          </cell>
          <cell r="B222" t="str">
            <v>Proyecto</v>
          </cell>
        </row>
        <row r="223">
          <cell r="A223" t="str">
            <v>Iluminación Efectos</v>
          </cell>
          <cell r="B223" t="str">
            <v>Proyecto</v>
          </cell>
        </row>
        <row r="224">
          <cell r="A224" t="str">
            <v>Iluminación Fluorescente</v>
          </cell>
          <cell r="B224" t="str">
            <v>Proyecto</v>
          </cell>
        </row>
        <row r="225">
          <cell r="A225" t="str">
            <v>Iluminación adicional</v>
          </cell>
          <cell r="B225" t="str">
            <v>Proyecto</v>
          </cell>
        </row>
        <row r="226">
          <cell r="A226" t="str">
            <v>Grid Cloth Full</v>
          </cell>
          <cell r="B226" t="str">
            <v>Proyecto</v>
          </cell>
        </row>
        <row r="227">
          <cell r="A227" t="str">
            <v>Dimmer</v>
          </cell>
          <cell r="B227" t="str">
            <v>Proyecto</v>
          </cell>
        </row>
        <row r="228">
          <cell r="A228" t="str">
            <v>Equipo eléctrico adicional</v>
          </cell>
          <cell r="B228" t="str">
            <v>Proyecto</v>
          </cell>
        </row>
        <row r="229">
          <cell r="A229" t="str">
            <v>Expendables</v>
          </cell>
          <cell r="B229" t="str">
            <v>Proyecto</v>
          </cell>
        </row>
        <row r="230">
          <cell r="A230" t="str">
            <v>Planta de Luz / Generador </v>
          </cell>
          <cell r="B230" t="str">
            <v>Proyecto</v>
          </cell>
        </row>
        <row r="231">
          <cell r="A231" t="str">
            <v>Vehículos de acción</v>
          </cell>
          <cell r="B231" t="str">
            <v>Proyecto</v>
          </cell>
        </row>
        <row r="232">
          <cell r="A232" t="str">
            <v>SFX </v>
          </cell>
          <cell r="B232" t="str">
            <v>Proyecto</v>
          </cell>
        </row>
        <row r="233">
          <cell r="A233" t="str">
            <v>Máquina de humo</v>
          </cell>
          <cell r="B233" t="str">
            <v>Proyecto</v>
          </cell>
        </row>
        <row r="234">
          <cell r="A234" t="str">
            <v>Ventiladores</v>
          </cell>
          <cell r="B234" t="str">
            <v>Proyecto</v>
          </cell>
        </row>
        <row r="235">
          <cell r="A235" t="str">
            <v>Pipa de agua</v>
          </cell>
          <cell r="B235" t="str">
            <v>Proyecto</v>
          </cell>
        </row>
        <row r="236">
          <cell r="A236" t="str">
            <v>Segunda Unidad</v>
          </cell>
          <cell r="B236" t="str">
            <v>Proyecto</v>
          </cell>
        </row>
        <row r="237">
          <cell r="A237" t="str">
            <v>Combustible Planta de Luz</v>
          </cell>
          <cell r="B237" t="str">
            <v>Proyecto</v>
          </cell>
        </row>
        <row r="238">
          <cell r="A238" t="str">
            <v>Staff Sonido / equipo</v>
          </cell>
          <cell r="B238" t="str">
            <v>Unidad</v>
          </cell>
        </row>
        <row r="239">
          <cell r="A239" t="str">
            <v>Sonidista</v>
          </cell>
          <cell r="B239" t="str">
            <v>Proyecto</v>
          </cell>
        </row>
        <row r="240">
          <cell r="A240" t="str">
            <v>Microfonista</v>
          </cell>
          <cell r="B240" t="str">
            <v>Proyecto</v>
          </cell>
        </row>
        <row r="241">
          <cell r="A241" t="str">
            <v>Staff sonido</v>
          </cell>
          <cell r="B241" t="str">
            <v>Proyecto</v>
          </cell>
        </row>
        <row r="242">
          <cell r="A242" t="str">
            <v>Equipo Sonido directo</v>
          </cell>
          <cell r="B242" t="str">
            <v>Proyecto</v>
          </cell>
        </row>
        <row r="243">
          <cell r="A243" t="str">
            <v>Microfonía</v>
          </cell>
          <cell r="B243" t="str">
            <v>Proyecto</v>
          </cell>
        </row>
        <row r="244">
          <cell r="A244" t="str">
            <v>Media / tarjetas</v>
          </cell>
          <cell r="B244" t="str">
            <v>Proyecto</v>
          </cell>
        </row>
        <row r="245">
          <cell r="A245" t="str">
            <v>Baterías</v>
          </cell>
          <cell r="B245" t="str">
            <v>Proyecto</v>
          </cell>
        </row>
        <row r="246">
          <cell r="A246" t="str">
            <v>Video Assist, Dit, Data y Transmisión</v>
          </cell>
          <cell r="B246" t="str">
            <v>Unidad</v>
          </cell>
        </row>
        <row r="247">
          <cell r="A247" t="str">
            <v>Data Manager</v>
          </cell>
          <cell r="B247" t="str">
            <v>Proyecto</v>
          </cell>
        </row>
        <row r="248">
          <cell r="A248" t="str">
            <v>Manejo de Data</v>
          </cell>
          <cell r="B248" t="str">
            <v>Proyecto</v>
          </cell>
        </row>
        <row r="249">
          <cell r="A249" t="str">
            <v>Asistente de Data</v>
          </cell>
          <cell r="B249" t="str">
            <v>Proyecto</v>
          </cell>
        </row>
        <row r="250">
          <cell r="A250" t="str">
            <v>Video Assist </v>
          </cell>
          <cell r="B250" t="str">
            <v>Proyecto</v>
          </cell>
        </row>
        <row r="251">
          <cell r="A251" t="str">
            <v>Asistente de Video Assit</v>
          </cell>
          <cell r="B251" t="str">
            <v>Proyecto</v>
          </cell>
        </row>
        <row r="252">
          <cell r="A252" t="str">
            <v>Dit</v>
          </cell>
          <cell r="B252" t="str">
            <v>Proyecto</v>
          </cell>
        </row>
        <row r="253">
          <cell r="A253" t="str">
            <v>Equipo de para transmisión</v>
          </cell>
          <cell r="B253" t="str">
            <v>Proyecto</v>
          </cell>
        </row>
        <row r="254">
          <cell r="A254" t="str">
            <v>Internet dedicado transmisión</v>
          </cell>
          <cell r="B254" t="str">
            <v>Proyecto</v>
          </cell>
        </row>
        <row r="255">
          <cell r="A255" t="str">
            <v>Bam / router</v>
          </cell>
          <cell r="B255" t="str">
            <v>Proyecto</v>
          </cell>
        </row>
        <row r="256">
          <cell r="A256" t="str">
            <v>Maquillaje</v>
          </cell>
          <cell r="B256" t="str">
            <v>Unidad</v>
          </cell>
        </row>
        <row r="257">
          <cell r="A257" t="str">
            <v>Maquillista</v>
          </cell>
          <cell r="B257" t="str">
            <v>Proyecto</v>
          </cell>
        </row>
        <row r="258">
          <cell r="A258" t="str">
            <v>Asistente de Maquillaje</v>
          </cell>
          <cell r="B258" t="str">
            <v>Proyecto</v>
          </cell>
        </row>
        <row r="259">
          <cell r="A259" t="str">
            <v>Estilista Peinado</v>
          </cell>
          <cell r="B259" t="str">
            <v>Proyecto</v>
          </cell>
        </row>
        <row r="260">
          <cell r="A260" t="str">
            <v>Asistente de Estilista Peinado</v>
          </cell>
          <cell r="B260" t="str">
            <v>Proyecto</v>
          </cell>
        </row>
        <row r="261">
          <cell r="A261" t="str">
            <v>Maquillaje / insumos</v>
          </cell>
          <cell r="B261" t="str">
            <v>Proyecto</v>
          </cell>
        </row>
        <row r="262">
          <cell r="A262" t="str">
            <v>Postizos / Máscaras</v>
          </cell>
          <cell r="B262" t="str">
            <v>Proyecto</v>
          </cell>
        </row>
        <row r="263">
          <cell r="A263" t="str">
            <v>Maquillaje Especial </v>
          </cell>
          <cell r="B263" t="str">
            <v>Proyecto</v>
          </cell>
        </row>
        <row r="264">
          <cell r="A264" t="str">
            <v>Gastos de Maquillaje</v>
          </cell>
          <cell r="B264" t="str">
            <v>Proyecto</v>
          </cell>
        </row>
        <row r="265">
          <cell r="A265" t="str">
            <v>Catering </v>
          </cell>
          <cell r="B265" t="str">
            <v>Proyecto</v>
          </cell>
        </row>
        <row r="266">
          <cell r="A266" t="str">
            <v>Desayuno</v>
          </cell>
          <cell r="B266" t="str">
            <v>Proyecto</v>
          </cell>
        </row>
        <row r="267">
          <cell r="A267" t="str">
            <v>Comida</v>
          </cell>
          <cell r="B267" t="str">
            <v>Proyecto</v>
          </cell>
        </row>
        <row r="268">
          <cell r="A268" t="str">
            <v>Cena</v>
          </cell>
          <cell r="B268" t="str">
            <v>Proyecto</v>
          </cell>
        </row>
        <row r="269">
          <cell r="A269" t="str">
            <v>Snacks</v>
          </cell>
          <cell r="B269" t="str">
            <v>Proyecto</v>
          </cell>
        </row>
        <row r="270">
          <cell r="A270" t="str">
            <v>Coffee break</v>
          </cell>
          <cell r="B270" t="str">
            <v>Proyecto</v>
          </cell>
        </row>
        <row r="271">
          <cell r="A271" t="str">
            <v>Servicio a Cliente</v>
          </cell>
          <cell r="B271" t="str">
            <v>Proyecto</v>
          </cell>
        </row>
        <row r="272">
          <cell r="A272" t="str">
            <v>Protocolos Bioseguridad</v>
          </cell>
          <cell r="B272" t="str">
            <v>Unidad</v>
          </cell>
        </row>
        <row r="273">
          <cell r="A273" t="str">
            <v>Protección / Bioseguridad</v>
          </cell>
          <cell r="B273" t="str">
            <v>Proyecto</v>
          </cell>
        </row>
        <row r="274">
          <cell r="A274" t="str">
            <v>Médico</v>
          </cell>
          <cell r="B274" t="str">
            <v>Proyecto</v>
          </cell>
        </row>
        <row r="275">
          <cell r="A275" t="str">
            <v>Enfermera</v>
          </cell>
          <cell r="B275" t="str">
            <v>Proyecto</v>
          </cell>
        </row>
        <row r="276">
          <cell r="A276" t="str">
            <v>Puntos de sanitización</v>
          </cell>
          <cell r="B276" t="str">
            <v>Proyecto</v>
          </cell>
        </row>
        <row r="277">
          <cell r="A277" t="str">
            <v>Sanitización</v>
          </cell>
          <cell r="B277" t="str">
            <v>Proyecto</v>
          </cell>
        </row>
        <row r="278">
          <cell r="A278" t="str">
            <v>Insumos Bioseguridad</v>
          </cell>
          <cell r="B278" t="str">
            <v>Proyecto</v>
          </cell>
        </row>
        <row r="279">
          <cell r="A279" t="str">
            <v>Pruebas PCR</v>
          </cell>
          <cell r="B279" t="str">
            <v>Proyecto</v>
          </cell>
        </row>
        <row r="280">
          <cell r="A280" t="str">
            <v>Pruebas Antígeno</v>
          </cell>
          <cell r="B280" t="str">
            <v>Proyecto</v>
          </cell>
        </row>
        <row r="281">
          <cell r="A281" t="str">
            <v>Pruebas Serológicas</v>
          </cell>
          <cell r="B281" t="str">
            <v>Proyecto</v>
          </cell>
        </row>
        <row r="282">
          <cell r="A282" t="str">
            <v>Ambulancia</v>
          </cell>
          <cell r="B282" t="str">
            <v>Proyecto</v>
          </cell>
        </row>
        <row r="283">
          <cell r="A283" t="str">
            <v>Bomberos</v>
          </cell>
          <cell r="B283" t="str">
            <v>Proyecto</v>
          </cell>
        </row>
        <row r="284">
          <cell r="A284" t="str">
            <v>Protección Civil</v>
          </cell>
          <cell r="B284" t="str">
            <v>Proyecto</v>
          </cell>
        </row>
        <row r="285">
          <cell r="A285" t="str">
            <v>Extintor</v>
          </cell>
          <cell r="B285" t="str">
            <v>Proyecto</v>
          </cell>
        </row>
        <row r="286">
          <cell r="A286" t="str">
            <v>Señalética</v>
          </cell>
          <cell r="B286" t="str">
            <v>Proyecto</v>
          </cell>
        </row>
        <row r="287">
          <cell r="A287" t="str">
            <v>Gastos de Producción</v>
          </cell>
          <cell r="B287" t="str">
            <v>Unidad</v>
          </cell>
        </row>
        <row r="288">
          <cell r="A288" t="str">
            <v>Gastos de Producción</v>
          </cell>
          <cell r="B288" t="str">
            <v>Proyecto</v>
          </cell>
        </row>
        <row r="289">
          <cell r="A289" t="str">
            <v>Radio (walkie talkie) y comunicación</v>
          </cell>
          <cell r="B289" t="str">
            <v>Proyecto</v>
          </cell>
        </row>
        <row r="290">
          <cell r="A290" t="str">
            <v>Renta teléfono celular</v>
          </cell>
          <cell r="B290" t="str">
            <v>Proyecto</v>
          </cell>
        </row>
        <row r="291">
          <cell r="A291" t="str">
            <v>Hora extra Gaffer</v>
          </cell>
          <cell r="B291" t="str">
            <v>Proyecto</v>
          </cell>
        </row>
        <row r="292">
          <cell r="A292" t="str">
            <v>Hora extra Staff</v>
          </cell>
          <cell r="B292" t="str">
            <v>Proyecto</v>
          </cell>
        </row>
        <row r="293">
          <cell r="A293" t="str">
            <v>Hora extra Arte</v>
          </cell>
          <cell r="B293" t="str">
            <v>Proyecto</v>
          </cell>
        </row>
        <row r="294">
          <cell r="A294" t="str">
            <v>Hora extra Planta de Luz / Generador</v>
          </cell>
          <cell r="B294" t="str">
            <v>Proyecto</v>
          </cell>
        </row>
        <row r="295">
          <cell r="A295" t="str">
            <v>Hora extra Locación</v>
          </cell>
          <cell r="B295" t="str">
            <v>Proyecto</v>
          </cell>
        </row>
        <row r="296">
          <cell r="A296" t="str">
            <v>Hora extra Foro</v>
          </cell>
          <cell r="B296" t="str">
            <v>Proyecto</v>
          </cell>
        </row>
        <row r="297">
          <cell r="A297" t="str">
            <v>Hora extra Equipo de rodaje</v>
          </cell>
          <cell r="B297" t="str">
            <v>Proyecto</v>
          </cell>
        </row>
        <row r="298">
          <cell r="A298" t="str">
            <v>Hora extra Equipo de sonido / microfonía</v>
          </cell>
          <cell r="B298" t="str">
            <v>Proyecto</v>
          </cell>
        </row>
        <row r="299">
          <cell r="A299" t="str">
            <v>Hora extra Equipo de fito fija</v>
          </cell>
          <cell r="B299" t="str">
            <v>Proyecto</v>
          </cell>
        </row>
        <row r="300">
          <cell r="A300" t="str">
            <v>Hora extra Transporte</v>
          </cell>
          <cell r="B300" t="str">
            <v>Proyecto</v>
          </cell>
        </row>
        <row r="301">
          <cell r="A301" t="str">
            <v>Hora extra Chofer / Driver</v>
          </cell>
          <cell r="B301" t="str">
            <v>Proyecto</v>
          </cell>
        </row>
        <row r="302">
          <cell r="A302" t="str">
            <v>Misceláneos</v>
          </cell>
          <cell r="B302" t="str">
            <v>Proyecto</v>
          </cell>
        </row>
        <row r="303">
          <cell r="A303" t="str">
            <v>Gastos de Importación</v>
          </cell>
          <cell r="B303" t="str">
            <v>Proyecto</v>
          </cell>
        </row>
        <row r="304">
          <cell r="A304" t="str">
            <v>Paquetería</v>
          </cell>
          <cell r="B304" t="str">
            <v>Proyecto</v>
          </cell>
        </row>
        <row r="305">
          <cell r="A305" t="str">
            <v>Imprevistos</v>
          </cell>
          <cell r="B305" t="str">
            <v>Proyecto</v>
          </cell>
        </row>
        <row r="306">
          <cell r="A306" t="str">
            <v>Extras</v>
          </cell>
          <cell r="B306" t="str">
            <v>Proyecto</v>
          </cell>
        </row>
        <row r="307">
          <cell r="A307" t="str">
            <v>Intérprete Lengua de Señas Mexicanas - LSM</v>
          </cell>
          <cell r="B307" t="str">
            <v>Proyecto</v>
          </cell>
        </row>
        <row r="308">
          <cell r="A308" t="str">
            <v>Grabación LSM</v>
          </cell>
          <cell r="B308" t="str">
            <v>Proyecto</v>
          </cell>
        </row>
        <row r="309">
          <cell r="A309" t="str">
            <v>Subtitulaje</v>
          </cell>
          <cell r="B309" t="str">
            <v>Proyecto</v>
          </cell>
        </row>
        <row r="310">
          <cell r="A310" t="str">
            <v>Closed Caption</v>
          </cell>
          <cell r="B310" t="str">
            <v>Proyecto</v>
          </cell>
        </row>
        <row r="311">
          <cell r="A311" t="str">
            <v>Traducción Idioma</v>
          </cell>
          <cell r="B311" t="str">
            <v>Proyecto</v>
          </cell>
        </row>
        <row r="312">
          <cell r="A312" t="str">
            <v>Locutor(a) Idioma</v>
          </cell>
          <cell r="B312" t="str">
            <v>Proyecto</v>
          </cell>
        </row>
        <row r="313">
          <cell r="A313" t="str">
            <v>Locutor(a) Certificado ONU Idioma</v>
          </cell>
          <cell r="B313" t="str">
            <v>Proyecto</v>
          </cell>
        </row>
        <row r="314">
          <cell r="A314" t="str">
            <v>Día de grabación traducción</v>
          </cell>
          <cell r="B314" t="str">
            <v>Proyecto</v>
          </cell>
        </row>
        <row r="315">
          <cell r="A315" t="str">
            <v>Edición, Post y Animación</v>
          </cell>
          <cell r="B315" t="str">
            <v>Unidad</v>
          </cell>
        </row>
        <row r="316">
          <cell r="A316" t="str">
            <v>Coordinador de Postproducción</v>
          </cell>
          <cell r="B316" t="str">
            <v>Proyecto</v>
          </cell>
        </row>
        <row r="317">
          <cell r="A317" t="str">
            <v>Postproductor</v>
          </cell>
          <cell r="B317" t="str">
            <v>Proyecto</v>
          </cell>
        </row>
        <row r="318">
          <cell r="A318" t="str">
            <v>Isla de Edición off line en set</v>
          </cell>
          <cell r="B318" t="str">
            <v>Proyecto</v>
          </cell>
        </row>
        <row r="319">
          <cell r="A319" t="str">
            <v>Editor Offline</v>
          </cell>
          <cell r="B319" t="str">
            <v>Proyecto</v>
          </cell>
        </row>
        <row r="320">
          <cell r="A320" t="str">
            <v>Editor Offline en set</v>
          </cell>
          <cell r="B320" t="str">
            <v>Proyecto</v>
          </cell>
        </row>
        <row r="321">
          <cell r="A321" t="str">
            <v>Asistente de Edición</v>
          </cell>
          <cell r="B321" t="str">
            <v>Proyecto</v>
          </cell>
        </row>
        <row r="322">
          <cell r="A322" t="str">
            <v>Isla de edición y post. On Line</v>
          </cell>
          <cell r="B322" t="str">
            <v>Proyecto</v>
          </cell>
        </row>
        <row r="323">
          <cell r="A323" t="str">
            <v>Editor Online</v>
          </cell>
          <cell r="B323" t="str">
            <v>Proyecto</v>
          </cell>
        </row>
        <row r="324">
          <cell r="A324" t="str">
            <v>Ilustrador</v>
          </cell>
          <cell r="B324" t="str">
            <v>Proyecto</v>
          </cell>
        </row>
        <row r="325">
          <cell r="A325" t="str">
            <v>Compositing</v>
          </cell>
          <cell r="B325" t="str">
            <v>Proyecto</v>
          </cell>
        </row>
        <row r="326">
          <cell r="A326" t="str">
            <v>Motion Graphics</v>
          </cell>
          <cell r="B326" t="str">
            <v>Proyecto</v>
          </cell>
        </row>
        <row r="327">
          <cell r="A327" t="str">
            <v>Stop Motion</v>
          </cell>
          <cell r="B327" t="str">
            <v>Proyecto</v>
          </cell>
        </row>
        <row r="328">
          <cell r="A328" t="str">
            <v>Efectos especiales VFX</v>
          </cell>
          <cell r="B328" t="str">
            <v>Proyecto</v>
          </cell>
        </row>
        <row r="329">
          <cell r="A329" t="str">
            <v>Diseñador(a) Gráfico post</v>
          </cell>
          <cell r="B329" t="str">
            <v>Proyecto</v>
          </cell>
        </row>
        <row r="330">
          <cell r="A330" t="str">
            <v>Paquete gráfico</v>
          </cell>
          <cell r="B330" t="str">
            <v>Proyecto</v>
          </cell>
        </row>
        <row r="331">
          <cell r="A331" t="str">
            <v>Gráficos</v>
          </cell>
          <cell r="B331" t="str">
            <v>Proyecto</v>
          </cell>
        </row>
        <row r="332">
          <cell r="A332" t="str">
            <v>Infografías</v>
          </cell>
          <cell r="B332" t="str">
            <v>Proyecto</v>
          </cell>
        </row>
        <row r="333">
          <cell r="A333" t="str">
            <v>Modelaje 2D</v>
          </cell>
          <cell r="B333" t="str">
            <v>Proyecto</v>
          </cell>
        </row>
        <row r="334">
          <cell r="A334" t="str">
            <v>Animacion 2D</v>
          </cell>
          <cell r="B334" t="str">
            <v>Proyecto</v>
          </cell>
        </row>
        <row r="335">
          <cell r="A335" t="str">
            <v>Modelaje 3D</v>
          </cell>
          <cell r="B335" t="str">
            <v>Proyecto</v>
          </cell>
        </row>
        <row r="336">
          <cell r="A336" t="str">
            <v>Animación 3D</v>
          </cell>
          <cell r="B336" t="str">
            <v>Proyecto</v>
          </cell>
        </row>
        <row r="337">
          <cell r="A337" t="str">
            <v>Compra Imágenes vectoriales</v>
          </cell>
          <cell r="B337" t="str">
            <v>Proyecto</v>
          </cell>
        </row>
        <row r="338">
          <cell r="A338" t="str">
            <v>Stock shot / clip video en HD, FHD, 2K, 4K y 8K.</v>
          </cell>
          <cell r="B338" t="str">
            <v>Proyecto</v>
          </cell>
        </row>
        <row r="339">
          <cell r="A339" t="str">
            <v>Screening / trakeo</v>
          </cell>
          <cell r="B339" t="str">
            <v>Proyecto</v>
          </cell>
        </row>
        <row r="340">
          <cell r="A340" t="str">
            <v>Rotoscopio </v>
          </cell>
          <cell r="B340" t="str">
            <v>Proyecto</v>
          </cell>
        </row>
        <row r="341">
          <cell r="A341" t="str">
            <v>Operador  Rotoscopio</v>
          </cell>
          <cell r="B341" t="str">
            <v>Proyecto</v>
          </cell>
        </row>
        <row r="342">
          <cell r="A342" t="str">
            <v>Corrección de color</v>
          </cell>
          <cell r="B342" t="str">
            <v>Proyecto</v>
          </cell>
        </row>
        <row r="343">
          <cell r="A343" t="str">
            <v>DaVinci / Henry / Flame / otro</v>
          </cell>
          <cell r="B343" t="str">
            <v>Proyecto</v>
          </cell>
        </row>
        <row r="344">
          <cell r="A344" t="str">
            <v>Discos duros</v>
          </cell>
          <cell r="B344" t="str">
            <v>Proyecto</v>
          </cell>
        </row>
        <row r="345">
          <cell r="A345" t="str">
            <v>Materización .mp4</v>
          </cell>
          <cell r="B345" t="str">
            <v>Proyecto</v>
          </cell>
        </row>
        <row r="346">
          <cell r="A346" t="str">
            <v>Materización .mov </v>
          </cell>
          <cell r="B346" t="str">
            <v>Proyecto</v>
          </cell>
        </row>
        <row r="347">
          <cell r="A347" t="str">
            <v>Materización DCP (cine)</v>
          </cell>
          <cell r="B347" t="str">
            <v>Proyecto</v>
          </cell>
        </row>
        <row r="348">
          <cell r="A348" t="str">
            <v>Disco Duro</v>
          </cell>
          <cell r="B348" t="str">
            <v>Proyecto</v>
          </cell>
        </row>
        <row r="349">
          <cell r="A349" t="str">
            <v>Almacenamiento en servidor </v>
          </cell>
          <cell r="B349" t="str">
            <v>Proyecto</v>
          </cell>
        </row>
        <row r="350">
          <cell r="A350" t="str">
            <v>Adminsitración en Drive segmento dedicado</v>
          </cell>
          <cell r="B350" t="str">
            <v>Proyecto</v>
          </cell>
        </row>
        <row r="351">
          <cell r="A351" t="str">
            <v>Servicio de Drive con manejo de Metadata</v>
          </cell>
          <cell r="B351" t="str">
            <v>Proyecto</v>
          </cell>
        </row>
        <row r="352">
          <cell r="A352" t="str">
            <v>Productor de audio</v>
          </cell>
          <cell r="B352" t="str">
            <v>Proyecto</v>
          </cell>
        </row>
        <row r="353">
          <cell r="A353" t="str">
            <v>Operador de audo</v>
          </cell>
          <cell r="B353" t="str">
            <v>Proyecto</v>
          </cell>
        </row>
        <row r="354">
          <cell r="A354" t="str">
            <v>Editor de Audio</v>
          </cell>
          <cell r="B354" t="str">
            <v>Proyecto</v>
          </cell>
        </row>
        <row r="355">
          <cell r="A355" t="str">
            <v>Musicalizador</v>
          </cell>
          <cell r="B355" t="str">
            <v>Proyecto</v>
          </cell>
        </row>
        <row r="356">
          <cell r="A356" t="str">
            <v>Postproductor audio</v>
          </cell>
          <cell r="B356" t="str">
            <v>Proyecto</v>
          </cell>
        </row>
        <row r="357">
          <cell r="A357" t="str">
            <v>Cabina de Audio</v>
          </cell>
          <cell r="B357" t="str">
            <v>Proyecto</v>
          </cell>
        </row>
        <row r="358">
          <cell r="A358" t="str">
            <v>Isla de edición y post de audio</v>
          </cell>
          <cell r="B358" t="str">
            <v>Proyecto</v>
          </cell>
        </row>
        <row r="359">
          <cell r="A359" t="str">
            <v>Grabación audio off en locación</v>
          </cell>
          <cell r="B359" t="str">
            <v>Proyecto</v>
          </cell>
        </row>
        <row r="360">
          <cell r="A360" t="str">
            <v>Grabación de audio</v>
          </cell>
          <cell r="B360" t="str">
            <v>Proyecto</v>
          </cell>
        </row>
        <row r="361">
          <cell r="A361" t="str">
            <v>Regrabación de audio / Retake</v>
          </cell>
          <cell r="B361" t="str">
            <v>Proyecto</v>
          </cell>
        </row>
        <row r="362">
          <cell r="A362" t="str">
            <v>Locutor (a) (menor de edad) TV</v>
          </cell>
          <cell r="B362" t="str">
            <v>Proyecto</v>
          </cell>
        </row>
        <row r="363">
          <cell r="A363" t="str">
            <v>Locutor (a) (menor de edad) Radio</v>
          </cell>
          <cell r="B363" t="str">
            <v>Proyecto</v>
          </cell>
        </row>
        <row r="364">
          <cell r="A364" t="str">
            <v>Locutor (a) TV</v>
          </cell>
          <cell r="B364" t="str">
            <v>Proyecto</v>
          </cell>
        </row>
        <row r="365">
          <cell r="A365" t="str">
            <v>Locutor (a) Radio</v>
          </cell>
          <cell r="B365" t="str">
            <v>Proyecto</v>
          </cell>
        </row>
        <row r="366">
          <cell r="A366" t="str">
            <v>Locutor (a) Institucional TV</v>
          </cell>
          <cell r="B366" t="str">
            <v>Proyecto</v>
          </cell>
        </row>
        <row r="367">
          <cell r="A367" t="str">
            <v>Locutor (a) Institucional Radio</v>
          </cell>
          <cell r="B367" t="str">
            <v>Proyecto</v>
          </cell>
        </row>
        <row r="368">
          <cell r="A368" t="str">
            <v>Voz Talento TV</v>
          </cell>
          <cell r="B368" t="str">
            <v>Proyecto</v>
          </cell>
        </row>
        <row r="369">
          <cell r="A369" t="str">
            <v>Voz Talento Radio</v>
          </cell>
          <cell r="B369" t="str">
            <v>Proyecto</v>
          </cell>
        </row>
        <row r="370">
          <cell r="A370" t="str">
            <v>Voz guía</v>
          </cell>
          <cell r="B370" t="str">
            <v>Proyecto</v>
          </cell>
        </row>
        <row r="371">
          <cell r="A371" t="str">
            <v>Ratake Telento, Locutor (a), Voz guía x persona</v>
          </cell>
          <cell r="B371" t="str">
            <v>Proyecto</v>
          </cell>
        </row>
        <row r="372">
          <cell r="A372" t="str">
            <v>Música original</v>
          </cell>
          <cell r="B372" t="str">
            <v>Proyecto</v>
          </cell>
        </row>
        <row r="373">
          <cell r="A373" t="str">
            <v>Derechos de autor </v>
          </cell>
          <cell r="B373" t="str">
            <v>Proyecto</v>
          </cell>
        </row>
        <row r="374">
          <cell r="A374" t="str">
            <v>Música de stock / librería</v>
          </cell>
          <cell r="B374" t="str">
            <v>Proyecto</v>
          </cell>
        </row>
        <row r="375">
          <cell r="A375" t="str">
            <v>Maqueta de audio</v>
          </cell>
          <cell r="B375" t="str">
            <v>Proyecto</v>
          </cell>
        </row>
        <row r="376">
          <cell r="A376" t="str">
            <v>Sonido THX</v>
          </cell>
          <cell r="B376" t="str">
            <v>Proyecto</v>
          </cell>
        </row>
        <row r="377">
          <cell r="A377" t="str">
            <v>Permiso Dolby</v>
          </cell>
          <cell r="B377" t="str">
            <v>Proyecto</v>
          </cell>
        </row>
        <row r="378">
          <cell r="A378" t="str">
            <v>Diseño de audio</v>
          </cell>
          <cell r="B378" t="str">
            <v>Proyecto</v>
          </cell>
        </row>
        <row r="379">
          <cell r="A379" t="str">
            <v>Mezcla 5.1 / Dolby Atmos / THX</v>
          </cell>
          <cell r="B379" t="str">
            <v>Proyecto</v>
          </cell>
        </row>
        <row r="380">
          <cell r="A380" t="str">
            <v>Master MIX TV</v>
          </cell>
          <cell r="B380" t="str">
            <v>Proyecto</v>
          </cell>
        </row>
        <row r="381">
          <cell r="A381" t="str">
            <v>Master MIX Radio</v>
          </cell>
          <cell r="B381" t="str">
            <v>Proyecto</v>
          </cell>
        </row>
        <row r="382">
          <cell r="A382" t="str">
            <v>Oficina, Legal y Administrativo</v>
          </cell>
          <cell r="B382" t="str">
            <v>Unidad</v>
          </cell>
        </row>
        <row r="383">
          <cell r="A383" t="str">
            <v>Gastos Financieros</v>
          </cell>
          <cell r="B383" t="str">
            <v>Proyecto</v>
          </cell>
        </row>
        <row r="384">
          <cell r="A384" t="str">
            <v>Seguros</v>
          </cell>
          <cell r="B384" t="str">
            <v>Proyecto</v>
          </cell>
        </row>
        <row r="385">
          <cell r="A385" t="str">
            <v>Fianzas</v>
          </cell>
          <cell r="B385" t="str">
            <v>Proyecto</v>
          </cell>
        </row>
        <row r="386">
          <cell r="A386" t="str">
            <v>Gastos de Oficina</v>
          </cell>
          <cell r="B386" t="str">
            <v>Proyecto</v>
          </cell>
        </row>
        <row r="387">
          <cell r="A387" t="str">
            <v>Contador de Producción</v>
          </cell>
          <cell r="B387" t="str">
            <v>Proyecto</v>
          </cell>
        </row>
        <row r="388">
          <cell r="A388" t="str">
            <v>Administrador en locación</v>
          </cell>
          <cell r="B388" t="str">
            <v>Proyecto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E411-D495-4A28-AAE2-49CE73599838}">
  <sheetPr>
    <pageSetUpPr fitToPage="1"/>
  </sheetPr>
  <dimension ref="A1:G425"/>
  <sheetViews>
    <sheetView showGridLines="0" tabSelected="1" zoomScalePageLayoutView="70" workbookViewId="0" topLeftCell="A1">
      <selection activeCell="B10" sqref="B10:E10"/>
    </sheetView>
  </sheetViews>
  <sheetFormatPr defaultColWidth="11.57421875" defaultRowHeight="12.75"/>
  <cols>
    <col min="1" max="1" width="11.28125" style="3" customWidth="1"/>
    <col min="2" max="2" width="46.00390625" style="6" bestFit="1" customWidth="1"/>
    <col min="3" max="3" width="9.421875" style="3" customWidth="1"/>
    <col min="4" max="4" width="12.7109375" style="6" bestFit="1" customWidth="1"/>
    <col min="5" max="5" width="14.140625" style="4" bestFit="1" customWidth="1"/>
    <col min="6" max="6" width="11.7109375" style="4" bestFit="1" customWidth="1"/>
    <col min="7" max="16384" width="11.421875" style="6" customWidth="1"/>
  </cols>
  <sheetData>
    <row r="1" spans="1:6" s="7" customFormat="1" ht="25.5" customHeight="1">
      <c r="A1" s="100" t="s">
        <v>0</v>
      </c>
      <c r="B1" s="101"/>
      <c r="C1" s="26"/>
      <c r="D1" s="96" t="s">
        <v>1</v>
      </c>
      <c r="E1" s="96"/>
      <c r="F1" s="96"/>
    </row>
    <row r="2" spans="1:6" s="7" customFormat="1" ht="25.5" customHeight="1">
      <c r="A2" s="97"/>
      <c r="B2" s="98"/>
      <c r="C2" s="9"/>
      <c r="D2" s="11" t="s">
        <v>356</v>
      </c>
      <c r="E2" s="99"/>
      <c r="F2" s="99"/>
    </row>
    <row r="3" spans="1:6" s="7" customFormat="1" ht="25.5" customHeight="1">
      <c r="A3" s="93" t="s">
        <v>2</v>
      </c>
      <c r="B3" s="95"/>
      <c r="C3" s="9"/>
      <c r="D3" s="11" t="s">
        <v>342</v>
      </c>
      <c r="E3" s="99"/>
      <c r="F3" s="99"/>
    </row>
    <row r="4" spans="1:6" s="7" customFormat="1" ht="25.5" customHeight="1">
      <c r="A4" s="97"/>
      <c r="B4" s="98"/>
      <c r="C4" s="9"/>
      <c r="D4" s="11" t="s">
        <v>357</v>
      </c>
      <c r="E4" s="99"/>
      <c r="F4" s="99"/>
    </row>
    <row r="5" spans="1:6" s="7" customFormat="1" ht="25.5" customHeight="1">
      <c r="A5" s="93" t="s">
        <v>3</v>
      </c>
      <c r="B5" s="94"/>
      <c r="C5" s="94"/>
      <c r="D5" s="94"/>
      <c r="E5" s="94"/>
      <c r="F5" s="95"/>
    </row>
    <row r="6" spans="1:6" s="7" customFormat="1" ht="15.75" customHeight="1">
      <c r="A6" s="78"/>
      <c r="B6" s="53"/>
      <c r="C6" s="53"/>
      <c r="D6" s="53"/>
      <c r="E6" s="53"/>
      <c r="F6" s="13"/>
    </row>
    <row r="7" spans="1:6" s="7" customFormat="1" ht="15.75" customHeight="1">
      <c r="A7" s="71" t="s">
        <v>4</v>
      </c>
      <c r="B7" s="83" t="s">
        <v>398</v>
      </c>
      <c r="C7" s="84"/>
      <c r="D7" s="84"/>
      <c r="E7" s="85"/>
      <c r="F7" s="13"/>
    </row>
    <row r="8" spans="1:6" s="7" customFormat="1" ht="15.75" customHeight="1">
      <c r="A8" s="71" t="s">
        <v>400</v>
      </c>
      <c r="B8" s="83"/>
      <c r="C8" s="84"/>
      <c r="D8" s="84"/>
      <c r="E8" s="85"/>
      <c r="F8" s="13"/>
    </row>
    <row r="9" spans="1:6" s="7" customFormat="1" ht="15.75" customHeight="1">
      <c r="A9" s="71" t="s">
        <v>5</v>
      </c>
      <c r="B9" s="83"/>
      <c r="C9" s="84"/>
      <c r="D9" s="84"/>
      <c r="E9" s="85"/>
      <c r="F9" s="13"/>
    </row>
    <row r="10" spans="1:6" s="7" customFormat="1" ht="15.75" customHeight="1">
      <c r="A10" s="71" t="s">
        <v>6</v>
      </c>
      <c r="B10" s="83"/>
      <c r="C10" s="84"/>
      <c r="D10" s="84"/>
      <c r="E10" s="85"/>
      <c r="F10" s="13"/>
    </row>
    <row r="11" spans="1:6" s="7" customFormat="1" ht="15.75" customHeight="1">
      <c r="A11" s="14"/>
      <c r="B11" s="9"/>
      <c r="C11" s="9"/>
      <c r="D11" s="9"/>
      <c r="E11" s="9"/>
      <c r="F11" s="13"/>
    </row>
    <row r="12" spans="1:6" s="7" customFormat="1" ht="15.75" customHeight="1">
      <c r="A12" s="12" t="s">
        <v>346</v>
      </c>
      <c r="B12" s="8"/>
      <c r="C12" s="9"/>
      <c r="D12" s="8"/>
      <c r="E12" s="47" t="s">
        <v>347</v>
      </c>
      <c r="F12" s="13"/>
    </row>
    <row r="13" spans="1:6" s="7" customFormat="1" ht="15.75" customHeight="1">
      <c r="A13" s="46">
        <v>1</v>
      </c>
      <c r="B13" s="83"/>
      <c r="C13" s="84"/>
      <c r="D13" s="85"/>
      <c r="E13" s="48"/>
      <c r="F13" s="13"/>
    </row>
    <row r="14" spans="1:6" s="7" customFormat="1" ht="15.75" customHeight="1">
      <c r="A14" s="46">
        <v>2</v>
      </c>
      <c r="B14" s="83"/>
      <c r="C14" s="84"/>
      <c r="D14" s="85"/>
      <c r="E14" s="48"/>
      <c r="F14" s="13"/>
    </row>
    <row r="15" spans="1:6" s="7" customFormat="1" ht="15.75" customHeight="1">
      <c r="A15" s="46">
        <v>3</v>
      </c>
      <c r="B15" s="83"/>
      <c r="C15" s="84"/>
      <c r="D15" s="85"/>
      <c r="E15" s="48"/>
      <c r="F15" s="13"/>
    </row>
    <row r="16" spans="1:6" s="7" customFormat="1" ht="15.75" customHeight="1">
      <c r="A16" s="46">
        <v>4</v>
      </c>
      <c r="B16" s="83"/>
      <c r="C16" s="84"/>
      <c r="D16" s="85"/>
      <c r="E16" s="48"/>
      <c r="F16" s="13"/>
    </row>
    <row r="17" spans="1:6" s="7" customFormat="1" ht="15.75" customHeight="1">
      <c r="A17" s="46">
        <v>5</v>
      </c>
      <c r="B17" s="83"/>
      <c r="C17" s="84"/>
      <c r="D17" s="85"/>
      <c r="E17" s="48"/>
      <c r="F17" s="13"/>
    </row>
    <row r="18" spans="1:6" s="7" customFormat="1" ht="15.75" customHeight="1">
      <c r="A18" s="15"/>
      <c r="B18" s="5"/>
      <c r="C18" s="2"/>
      <c r="D18" s="5"/>
      <c r="E18" s="5"/>
      <c r="F18" s="16"/>
    </row>
    <row r="19" spans="1:6" s="7" customFormat="1" ht="15.75" customHeight="1">
      <c r="A19" s="49"/>
      <c r="B19" s="50"/>
      <c r="C19" s="51"/>
      <c r="D19" s="50"/>
      <c r="E19" s="50"/>
      <c r="F19" s="52"/>
    </row>
    <row r="20" spans="1:6" ht="12.75">
      <c r="A20" s="86" t="s">
        <v>12</v>
      </c>
      <c r="B20" s="86"/>
      <c r="C20" s="86"/>
      <c r="D20" s="86"/>
      <c r="E20" s="86"/>
      <c r="F20" s="20">
        <f>SUM(F21,F33,F44,F64,F74,F91)</f>
        <v>0</v>
      </c>
    </row>
    <row r="21" spans="1:6" ht="12.75">
      <c r="A21" s="67">
        <v>150</v>
      </c>
      <c r="B21" s="87" t="s">
        <v>13</v>
      </c>
      <c r="C21" s="88"/>
      <c r="D21" s="88"/>
      <c r="E21" s="89"/>
      <c r="F21" s="23">
        <f>SUM(F23:F32)</f>
        <v>0</v>
      </c>
    </row>
    <row r="22" spans="1:6" ht="12.75">
      <c r="A22" s="21" t="s">
        <v>14</v>
      </c>
      <c r="B22" s="21" t="s">
        <v>15</v>
      </c>
      <c r="C22" s="21" t="s">
        <v>339</v>
      </c>
      <c r="D22" s="21" t="s">
        <v>16</v>
      </c>
      <c r="E22" s="22" t="s">
        <v>340</v>
      </c>
      <c r="F22" s="22" t="s">
        <v>338</v>
      </c>
    </row>
    <row r="23" spans="1:6" ht="12.75">
      <c r="A23" s="18">
        <v>151</v>
      </c>
      <c r="B23" s="10" t="s">
        <v>17</v>
      </c>
      <c r="C23" s="18" t="s">
        <v>334</v>
      </c>
      <c r="D23" s="10"/>
      <c r="E23" s="19"/>
      <c r="F23" s="19">
        <f>D23*E23</f>
        <v>0</v>
      </c>
    </row>
    <row r="24" spans="1:6" ht="12.75">
      <c r="A24" s="18">
        <v>152</v>
      </c>
      <c r="B24" s="10" t="s">
        <v>387</v>
      </c>
      <c r="C24" s="18" t="s">
        <v>334</v>
      </c>
      <c r="D24" s="10"/>
      <c r="E24" s="19"/>
      <c r="F24" s="19">
        <f aca="true" t="shared" si="0" ref="F24:F97">D24*E24</f>
        <v>0</v>
      </c>
    </row>
    <row r="25" spans="1:6" ht="12.75">
      <c r="A25" s="18">
        <v>153</v>
      </c>
      <c r="B25" s="10" t="s">
        <v>18</v>
      </c>
      <c r="C25" s="18" t="s">
        <v>334</v>
      </c>
      <c r="D25" s="10"/>
      <c r="E25" s="19"/>
      <c r="F25" s="19">
        <f t="shared" si="0"/>
        <v>0</v>
      </c>
    </row>
    <row r="26" spans="1:6" ht="12.75">
      <c r="A26" s="18">
        <v>154</v>
      </c>
      <c r="B26" s="10" t="s">
        <v>19</v>
      </c>
      <c r="C26" s="18" t="s">
        <v>334</v>
      </c>
      <c r="D26" s="10"/>
      <c r="E26" s="19"/>
      <c r="F26" s="19">
        <f t="shared" si="0"/>
        <v>0</v>
      </c>
    </row>
    <row r="27" spans="1:6" ht="12.75">
      <c r="A27" s="18">
        <v>155</v>
      </c>
      <c r="B27" s="10" t="s">
        <v>20</v>
      </c>
      <c r="C27" s="18" t="s">
        <v>334</v>
      </c>
      <c r="D27" s="10"/>
      <c r="E27" s="19"/>
      <c r="F27" s="19">
        <f t="shared" si="0"/>
        <v>0</v>
      </c>
    </row>
    <row r="28" spans="1:6" ht="12.75">
      <c r="A28" s="18">
        <v>156</v>
      </c>
      <c r="B28" s="10" t="s">
        <v>21</v>
      </c>
      <c r="C28" s="18" t="s">
        <v>334</v>
      </c>
      <c r="D28" s="10"/>
      <c r="E28" s="19"/>
      <c r="F28" s="19">
        <f t="shared" si="0"/>
        <v>0</v>
      </c>
    </row>
    <row r="29" spans="1:6" ht="12.75">
      <c r="A29" s="18">
        <v>157</v>
      </c>
      <c r="B29" s="10" t="s">
        <v>335</v>
      </c>
      <c r="C29" s="18" t="s">
        <v>334</v>
      </c>
      <c r="D29" s="10"/>
      <c r="E29" s="19"/>
      <c r="F29" s="19">
        <f t="shared" si="0"/>
        <v>0</v>
      </c>
    </row>
    <row r="30" spans="1:6" ht="12.75">
      <c r="A30" s="18">
        <v>158</v>
      </c>
      <c r="B30" s="10" t="s">
        <v>22</v>
      </c>
      <c r="C30" s="18" t="s">
        <v>334</v>
      </c>
      <c r="D30" s="10"/>
      <c r="E30" s="19"/>
      <c r="F30" s="19">
        <f t="shared" si="0"/>
        <v>0</v>
      </c>
    </row>
    <row r="31" spans="1:6" ht="12.75">
      <c r="A31" s="18">
        <v>159</v>
      </c>
      <c r="B31" s="10" t="s">
        <v>23</v>
      </c>
      <c r="C31" s="18" t="s">
        <v>334</v>
      </c>
      <c r="D31" s="10"/>
      <c r="E31" s="19"/>
      <c r="F31" s="19">
        <f t="shared" si="0"/>
        <v>0</v>
      </c>
    </row>
    <row r="32" spans="1:6" ht="12.75">
      <c r="A32" s="18">
        <v>160</v>
      </c>
      <c r="B32" s="10" t="s">
        <v>24</v>
      </c>
      <c r="C32" s="18" t="s">
        <v>334</v>
      </c>
      <c r="D32" s="10"/>
      <c r="E32" s="19"/>
      <c r="F32" s="19">
        <f t="shared" si="0"/>
        <v>0</v>
      </c>
    </row>
    <row r="33" spans="1:6" ht="12.75">
      <c r="A33" s="67">
        <v>200</v>
      </c>
      <c r="B33" s="87" t="s">
        <v>25</v>
      </c>
      <c r="C33" s="88"/>
      <c r="D33" s="88"/>
      <c r="E33" s="89"/>
      <c r="F33" s="23">
        <f>SUM(F35:F43)</f>
        <v>0</v>
      </c>
    </row>
    <row r="34" spans="1:6" ht="12.75">
      <c r="A34" s="21" t="s">
        <v>14</v>
      </c>
      <c r="B34" s="21" t="s">
        <v>15</v>
      </c>
      <c r="C34" s="21" t="s">
        <v>339</v>
      </c>
      <c r="D34" s="21" t="s">
        <v>16</v>
      </c>
      <c r="E34" s="22" t="s">
        <v>340</v>
      </c>
      <c r="F34" s="22" t="s">
        <v>338</v>
      </c>
    </row>
    <row r="35" spans="1:6" ht="12.75">
      <c r="A35" s="18">
        <v>201</v>
      </c>
      <c r="B35" s="10" t="s">
        <v>26</v>
      </c>
      <c r="C35" s="18" t="s">
        <v>334</v>
      </c>
      <c r="D35" s="10"/>
      <c r="E35" s="19"/>
      <c r="F35" s="19">
        <f t="shared" si="0"/>
        <v>0</v>
      </c>
    </row>
    <row r="36" spans="1:6" ht="12.75">
      <c r="A36" s="18">
        <v>202</v>
      </c>
      <c r="B36" s="10" t="s">
        <v>27</v>
      </c>
      <c r="C36" s="18" t="s">
        <v>334</v>
      </c>
      <c r="D36" s="10"/>
      <c r="E36" s="19"/>
      <c r="F36" s="19">
        <f t="shared" si="0"/>
        <v>0</v>
      </c>
    </row>
    <row r="37" spans="1:6" ht="12.75">
      <c r="A37" s="18">
        <v>203</v>
      </c>
      <c r="B37" s="10" t="s">
        <v>361</v>
      </c>
      <c r="C37" s="18" t="s">
        <v>334</v>
      </c>
      <c r="D37" s="10"/>
      <c r="E37" s="19"/>
      <c r="F37" s="19">
        <f t="shared" si="0"/>
        <v>0</v>
      </c>
    </row>
    <row r="38" spans="1:6" ht="12.75">
      <c r="A38" s="18">
        <v>204</v>
      </c>
      <c r="B38" s="10" t="s">
        <v>394</v>
      </c>
      <c r="C38" s="18" t="s">
        <v>334</v>
      </c>
      <c r="D38" s="10"/>
      <c r="E38" s="19"/>
      <c r="F38" s="19">
        <f t="shared" si="0"/>
        <v>0</v>
      </c>
    </row>
    <row r="39" spans="1:6" ht="12.75">
      <c r="A39" s="18">
        <v>205</v>
      </c>
      <c r="B39" s="10" t="s">
        <v>28</v>
      </c>
      <c r="C39" s="18" t="s">
        <v>334</v>
      </c>
      <c r="D39" s="10"/>
      <c r="E39" s="19"/>
      <c r="F39" s="19">
        <f t="shared" si="0"/>
        <v>0</v>
      </c>
    </row>
    <row r="40" spans="1:6" ht="12.75">
      <c r="A40" s="18">
        <v>206</v>
      </c>
      <c r="B40" s="10" t="s">
        <v>29</v>
      </c>
      <c r="C40" s="18" t="s">
        <v>334</v>
      </c>
      <c r="D40" s="10"/>
      <c r="E40" s="19"/>
      <c r="F40" s="19">
        <f t="shared" si="0"/>
        <v>0</v>
      </c>
    </row>
    <row r="41" spans="1:6" ht="12.75">
      <c r="A41" s="18">
        <v>207</v>
      </c>
      <c r="B41" s="10" t="s">
        <v>30</v>
      </c>
      <c r="C41" s="18" t="s">
        <v>334</v>
      </c>
      <c r="D41" s="10"/>
      <c r="E41" s="19"/>
      <c r="F41" s="19">
        <f t="shared" si="0"/>
        <v>0</v>
      </c>
    </row>
    <row r="42" spans="1:6" ht="12.75">
      <c r="A42" s="18">
        <v>208</v>
      </c>
      <c r="B42" s="10" t="s">
        <v>31</v>
      </c>
      <c r="C42" s="39" t="s">
        <v>334</v>
      </c>
      <c r="D42" s="40"/>
      <c r="E42" s="41"/>
      <c r="F42" s="41">
        <f t="shared" si="0"/>
        <v>0</v>
      </c>
    </row>
    <row r="43" spans="1:6" ht="12.75">
      <c r="A43" s="18">
        <v>209</v>
      </c>
      <c r="B43" s="10" t="s">
        <v>362</v>
      </c>
      <c r="C43" s="18" t="s">
        <v>334</v>
      </c>
      <c r="D43" s="10"/>
      <c r="E43" s="19"/>
      <c r="F43" s="19">
        <f t="shared" si="0"/>
        <v>0</v>
      </c>
    </row>
    <row r="44" spans="1:6" ht="12.75">
      <c r="A44" s="67">
        <v>300</v>
      </c>
      <c r="B44" s="87" t="s">
        <v>32</v>
      </c>
      <c r="C44" s="88"/>
      <c r="D44" s="88"/>
      <c r="E44" s="89"/>
      <c r="F44" s="23">
        <f>SUM(F46:F63)</f>
        <v>0</v>
      </c>
    </row>
    <row r="45" spans="1:6" ht="12.75">
      <c r="A45" s="21" t="s">
        <v>14</v>
      </c>
      <c r="B45" s="21" t="s">
        <v>15</v>
      </c>
      <c r="C45" s="21" t="s">
        <v>339</v>
      </c>
      <c r="D45" s="21" t="s">
        <v>16</v>
      </c>
      <c r="E45" s="22" t="s">
        <v>340</v>
      </c>
      <c r="F45" s="22" t="s">
        <v>338</v>
      </c>
    </row>
    <row r="46" spans="1:6" ht="12.75">
      <c r="A46" s="18">
        <v>301</v>
      </c>
      <c r="B46" s="10" t="s">
        <v>363</v>
      </c>
      <c r="C46" s="18" t="s">
        <v>334</v>
      </c>
      <c r="D46" s="10"/>
      <c r="E46" s="19"/>
      <c r="F46" s="19">
        <f t="shared" si="0"/>
        <v>0</v>
      </c>
    </row>
    <row r="47" spans="1:6" ht="12.75">
      <c r="A47" s="18">
        <v>302</v>
      </c>
      <c r="B47" s="10" t="s">
        <v>33</v>
      </c>
      <c r="C47" s="18" t="s">
        <v>334</v>
      </c>
      <c r="D47" s="10"/>
      <c r="E47" s="19"/>
      <c r="F47" s="19">
        <f t="shared" si="0"/>
        <v>0</v>
      </c>
    </row>
    <row r="48" spans="1:6" ht="12.75">
      <c r="A48" s="18">
        <v>303</v>
      </c>
      <c r="B48" s="10" t="s">
        <v>34</v>
      </c>
      <c r="C48" s="18" t="s">
        <v>334</v>
      </c>
      <c r="D48" s="10"/>
      <c r="E48" s="19"/>
      <c r="F48" s="19">
        <f t="shared" si="0"/>
        <v>0</v>
      </c>
    </row>
    <row r="49" spans="1:6" ht="12.75">
      <c r="A49" s="18">
        <v>304</v>
      </c>
      <c r="B49" s="10" t="s">
        <v>353</v>
      </c>
      <c r="C49" s="18" t="s">
        <v>334</v>
      </c>
      <c r="D49" s="10"/>
      <c r="E49" s="19"/>
      <c r="F49" s="19">
        <f t="shared" si="0"/>
        <v>0</v>
      </c>
    </row>
    <row r="50" spans="1:6" ht="12.75">
      <c r="A50" s="18">
        <v>305</v>
      </c>
      <c r="B50" s="10" t="s">
        <v>354</v>
      </c>
      <c r="C50" s="18" t="s">
        <v>334</v>
      </c>
      <c r="D50" s="10"/>
      <c r="E50" s="19"/>
      <c r="F50" s="19">
        <f t="shared" si="0"/>
        <v>0</v>
      </c>
    </row>
    <row r="51" spans="1:6" ht="12.75">
      <c r="A51" s="18">
        <v>306</v>
      </c>
      <c r="B51" s="10" t="s">
        <v>364</v>
      </c>
      <c r="C51" s="18" t="s">
        <v>334</v>
      </c>
      <c r="D51" s="10"/>
      <c r="E51" s="19"/>
      <c r="F51" s="19">
        <f t="shared" si="0"/>
        <v>0</v>
      </c>
    </row>
    <row r="52" spans="1:6" ht="12.75">
      <c r="A52" s="18">
        <v>307</v>
      </c>
      <c r="B52" s="10" t="s">
        <v>35</v>
      </c>
      <c r="C52" s="18" t="s">
        <v>334</v>
      </c>
      <c r="D52" s="10"/>
      <c r="E52" s="19"/>
      <c r="F52" s="19">
        <f t="shared" si="0"/>
        <v>0</v>
      </c>
    </row>
    <row r="53" spans="1:6" ht="12.75">
      <c r="A53" s="18">
        <v>308</v>
      </c>
      <c r="B53" s="10" t="s">
        <v>36</v>
      </c>
      <c r="C53" s="18" t="s">
        <v>334</v>
      </c>
      <c r="D53" s="10"/>
      <c r="E53" s="19"/>
      <c r="F53" s="19">
        <f t="shared" si="0"/>
        <v>0</v>
      </c>
    </row>
    <row r="54" spans="1:6" ht="12.75">
      <c r="A54" s="18">
        <v>309</v>
      </c>
      <c r="B54" s="10" t="s">
        <v>37</v>
      </c>
      <c r="C54" s="18" t="s">
        <v>334</v>
      </c>
      <c r="D54" s="10"/>
      <c r="E54" s="19"/>
      <c r="F54" s="19">
        <f t="shared" si="0"/>
        <v>0</v>
      </c>
    </row>
    <row r="55" spans="1:6" ht="12.75">
      <c r="A55" s="18">
        <v>310</v>
      </c>
      <c r="B55" s="10" t="s">
        <v>38</v>
      </c>
      <c r="C55" s="18" t="s">
        <v>334</v>
      </c>
      <c r="D55" s="10"/>
      <c r="E55" s="19"/>
      <c r="F55" s="19">
        <f t="shared" si="0"/>
        <v>0</v>
      </c>
    </row>
    <row r="56" spans="1:6" ht="12.75">
      <c r="A56" s="18">
        <v>311</v>
      </c>
      <c r="B56" s="10" t="s">
        <v>39</v>
      </c>
      <c r="C56" s="18" t="s">
        <v>334</v>
      </c>
      <c r="D56" s="10"/>
      <c r="E56" s="19"/>
      <c r="F56" s="19">
        <f t="shared" si="0"/>
        <v>0</v>
      </c>
    </row>
    <row r="57" spans="1:6" ht="12.75">
      <c r="A57" s="18">
        <v>312</v>
      </c>
      <c r="B57" s="10" t="s">
        <v>40</v>
      </c>
      <c r="C57" s="18" t="s">
        <v>334</v>
      </c>
      <c r="D57" s="10"/>
      <c r="E57" s="19"/>
      <c r="F57" s="19">
        <f t="shared" si="0"/>
        <v>0</v>
      </c>
    </row>
    <row r="58" spans="1:6" ht="12.75">
      <c r="A58" s="18">
        <v>313</v>
      </c>
      <c r="B58" s="10" t="s">
        <v>41</v>
      </c>
      <c r="C58" s="18" t="s">
        <v>334</v>
      </c>
      <c r="D58" s="10"/>
      <c r="E58" s="19"/>
      <c r="F58" s="19">
        <f t="shared" si="0"/>
        <v>0</v>
      </c>
    </row>
    <row r="59" spans="1:6" ht="12.75">
      <c r="A59" s="18">
        <v>314</v>
      </c>
      <c r="B59" s="10" t="s">
        <v>365</v>
      </c>
      <c r="C59" s="18" t="s">
        <v>334</v>
      </c>
      <c r="D59" s="10"/>
      <c r="E59" s="19"/>
      <c r="F59" s="19">
        <f t="shared" si="0"/>
        <v>0</v>
      </c>
    </row>
    <row r="60" spans="1:6" ht="12.75">
      <c r="A60" s="18">
        <v>315</v>
      </c>
      <c r="B60" s="10" t="s">
        <v>366</v>
      </c>
      <c r="C60" s="18" t="s">
        <v>334</v>
      </c>
      <c r="D60" s="10"/>
      <c r="E60" s="19"/>
      <c r="F60" s="19">
        <f t="shared" si="0"/>
        <v>0</v>
      </c>
    </row>
    <row r="61" spans="1:6" ht="12.75">
      <c r="A61" s="18">
        <v>316</v>
      </c>
      <c r="B61" s="10" t="s">
        <v>42</v>
      </c>
      <c r="C61" s="18" t="s">
        <v>334</v>
      </c>
      <c r="D61" s="10"/>
      <c r="E61" s="19"/>
      <c r="F61" s="19">
        <f t="shared" si="0"/>
        <v>0</v>
      </c>
    </row>
    <row r="62" spans="1:6" ht="12.75">
      <c r="A62" s="18">
        <v>317</v>
      </c>
      <c r="B62" s="10" t="s">
        <v>367</v>
      </c>
      <c r="C62" s="18" t="s">
        <v>334</v>
      </c>
      <c r="D62" s="10"/>
      <c r="E62" s="19"/>
      <c r="F62" s="19">
        <f t="shared" si="0"/>
        <v>0</v>
      </c>
    </row>
    <row r="63" spans="1:6" ht="12.75">
      <c r="A63" s="18">
        <v>318</v>
      </c>
      <c r="B63" s="10" t="s">
        <v>396</v>
      </c>
      <c r="C63" s="18" t="s">
        <v>334</v>
      </c>
      <c r="D63" s="10"/>
      <c r="E63" s="19"/>
      <c r="F63" s="19">
        <f t="shared" si="0"/>
        <v>0</v>
      </c>
    </row>
    <row r="64" spans="1:6" ht="12.75">
      <c r="A64" s="67">
        <v>400</v>
      </c>
      <c r="B64" s="87" t="s">
        <v>43</v>
      </c>
      <c r="C64" s="88"/>
      <c r="D64" s="88"/>
      <c r="E64" s="89"/>
      <c r="F64" s="23">
        <f>SUM(F66:F73)</f>
        <v>0</v>
      </c>
    </row>
    <row r="65" spans="1:6" ht="12.75">
      <c r="A65" s="21" t="s">
        <v>14</v>
      </c>
      <c r="B65" s="21" t="s">
        <v>15</v>
      </c>
      <c r="C65" s="21" t="s">
        <v>339</v>
      </c>
      <c r="D65" s="21" t="s">
        <v>16</v>
      </c>
      <c r="E65" s="22" t="s">
        <v>340</v>
      </c>
      <c r="F65" s="22" t="s">
        <v>338</v>
      </c>
    </row>
    <row r="66" spans="1:6" ht="12.75">
      <c r="A66" s="18">
        <v>401</v>
      </c>
      <c r="B66" s="10" t="s">
        <v>44</v>
      </c>
      <c r="C66" s="18" t="s">
        <v>334</v>
      </c>
      <c r="D66" s="10"/>
      <c r="E66" s="19"/>
      <c r="F66" s="19">
        <f t="shared" si="0"/>
        <v>0</v>
      </c>
    </row>
    <row r="67" spans="1:6" ht="12.75">
      <c r="A67" s="18">
        <v>402</v>
      </c>
      <c r="B67" s="10" t="s">
        <v>45</v>
      </c>
      <c r="C67" s="18" t="s">
        <v>334</v>
      </c>
      <c r="D67" s="10"/>
      <c r="E67" s="19"/>
      <c r="F67" s="19">
        <f t="shared" si="0"/>
        <v>0</v>
      </c>
    </row>
    <row r="68" spans="1:6" ht="12.75">
      <c r="A68" s="18">
        <v>403</v>
      </c>
      <c r="B68" s="10" t="s">
        <v>368</v>
      </c>
      <c r="C68" s="18" t="s">
        <v>334</v>
      </c>
      <c r="D68" s="10"/>
      <c r="E68" s="19"/>
      <c r="F68" s="19">
        <f t="shared" si="0"/>
        <v>0</v>
      </c>
    </row>
    <row r="69" spans="1:6" ht="12.75">
      <c r="A69" s="18">
        <v>404</v>
      </c>
      <c r="B69" s="10" t="s">
        <v>46</v>
      </c>
      <c r="C69" s="18" t="s">
        <v>334</v>
      </c>
      <c r="D69" s="10"/>
      <c r="E69" s="19"/>
      <c r="F69" s="19">
        <f t="shared" si="0"/>
        <v>0</v>
      </c>
    </row>
    <row r="70" spans="1:6" ht="12.75">
      <c r="A70" s="18">
        <v>405</v>
      </c>
      <c r="B70" s="10" t="s">
        <v>47</v>
      </c>
      <c r="C70" s="18" t="s">
        <v>334</v>
      </c>
      <c r="D70" s="10"/>
      <c r="E70" s="19"/>
      <c r="F70" s="19">
        <f t="shared" si="0"/>
        <v>0</v>
      </c>
    </row>
    <row r="71" spans="1:6" ht="12.75">
      <c r="A71" s="18">
        <v>406</v>
      </c>
      <c r="B71" s="10" t="s">
        <v>48</v>
      </c>
      <c r="C71" s="18" t="s">
        <v>334</v>
      </c>
      <c r="D71" s="10"/>
      <c r="E71" s="19"/>
      <c r="F71" s="19">
        <f t="shared" si="0"/>
        <v>0</v>
      </c>
    </row>
    <row r="72" spans="1:6" ht="12.75">
      <c r="A72" s="18">
        <v>407</v>
      </c>
      <c r="B72" s="10" t="s">
        <v>369</v>
      </c>
      <c r="C72" s="18" t="s">
        <v>334</v>
      </c>
      <c r="D72" s="10"/>
      <c r="E72" s="19"/>
      <c r="F72" s="19">
        <f t="shared" si="0"/>
        <v>0</v>
      </c>
    </row>
    <row r="73" spans="1:6" ht="12.75">
      <c r="A73" s="18">
        <v>408</v>
      </c>
      <c r="B73" s="10" t="s">
        <v>49</v>
      </c>
      <c r="C73" s="18" t="s">
        <v>334</v>
      </c>
      <c r="D73" s="10"/>
      <c r="E73" s="19"/>
      <c r="F73" s="19">
        <f t="shared" si="0"/>
        <v>0</v>
      </c>
    </row>
    <row r="74" spans="1:6" ht="12.75">
      <c r="A74" s="67">
        <v>500</v>
      </c>
      <c r="B74" s="87" t="s">
        <v>50</v>
      </c>
      <c r="C74" s="88"/>
      <c r="D74" s="88"/>
      <c r="E74" s="89"/>
      <c r="F74" s="23">
        <f>SUM(F76:F90)</f>
        <v>0</v>
      </c>
    </row>
    <row r="75" spans="1:6" ht="12.75">
      <c r="A75" s="21" t="s">
        <v>14</v>
      </c>
      <c r="B75" s="21" t="s">
        <v>15</v>
      </c>
      <c r="C75" s="21" t="s">
        <v>339</v>
      </c>
      <c r="D75" s="21" t="s">
        <v>16</v>
      </c>
      <c r="E75" s="22" t="s">
        <v>340</v>
      </c>
      <c r="F75" s="22" t="s">
        <v>338</v>
      </c>
    </row>
    <row r="76" spans="1:6" ht="12.75">
      <c r="A76" s="18">
        <v>501</v>
      </c>
      <c r="B76" s="10" t="s">
        <v>51</v>
      </c>
      <c r="C76" s="18" t="s">
        <v>334</v>
      </c>
      <c r="D76" s="10"/>
      <c r="E76" s="19"/>
      <c r="F76" s="19">
        <f t="shared" si="0"/>
        <v>0</v>
      </c>
    </row>
    <row r="77" spans="1:6" ht="12.75">
      <c r="A77" s="18">
        <v>502</v>
      </c>
      <c r="B77" s="10" t="s">
        <v>52</v>
      </c>
      <c r="C77" s="18" t="s">
        <v>334</v>
      </c>
      <c r="D77" s="10"/>
      <c r="E77" s="19"/>
      <c r="F77" s="19">
        <f t="shared" si="0"/>
        <v>0</v>
      </c>
    </row>
    <row r="78" spans="1:6" ht="12.75">
      <c r="A78" s="18">
        <v>503</v>
      </c>
      <c r="B78" s="10" t="s">
        <v>53</v>
      </c>
      <c r="C78" s="18" t="s">
        <v>334</v>
      </c>
      <c r="D78" s="10"/>
      <c r="E78" s="19"/>
      <c r="F78" s="19">
        <f t="shared" si="0"/>
        <v>0</v>
      </c>
    </row>
    <row r="79" spans="1:6" ht="12.75">
      <c r="A79" s="18">
        <v>504</v>
      </c>
      <c r="B79" s="10" t="s">
        <v>54</v>
      </c>
      <c r="C79" s="18" t="s">
        <v>334</v>
      </c>
      <c r="D79" s="10"/>
      <c r="E79" s="19"/>
      <c r="F79" s="19">
        <f t="shared" si="0"/>
        <v>0</v>
      </c>
    </row>
    <row r="80" spans="1:6" ht="12.75">
      <c r="A80" s="18">
        <v>505</v>
      </c>
      <c r="B80" s="10" t="s">
        <v>55</v>
      </c>
      <c r="C80" s="18" t="s">
        <v>334</v>
      </c>
      <c r="D80" s="10"/>
      <c r="E80" s="19"/>
      <c r="F80" s="19">
        <f t="shared" si="0"/>
        <v>0</v>
      </c>
    </row>
    <row r="81" spans="1:6" ht="12.75">
      <c r="A81" s="18">
        <v>506</v>
      </c>
      <c r="B81" s="10" t="s">
        <v>56</v>
      </c>
      <c r="C81" s="18" t="s">
        <v>334</v>
      </c>
      <c r="D81" s="10"/>
      <c r="E81" s="19"/>
      <c r="F81" s="19">
        <f t="shared" si="0"/>
        <v>0</v>
      </c>
    </row>
    <row r="82" spans="1:6" ht="12.75">
      <c r="A82" s="18">
        <v>507</v>
      </c>
      <c r="B82" s="10" t="s">
        <v>57</v>
      </c>
      <c r="C82" s="18" t="s">
        <v>334</v>
      </c>
      <c r="D82" s="10"/>
      <c r="E82" s="19"/>
      <c r="F82" s="19">
        <f t="shared" si="0"/>
        <v>0</v>
      </c>
    </row>
    <row r="83" spans="1:6" ht="12.75">
      <c r="A83" s="18">
        <v>508</v>
      </c>
      <c r="B83" s="10" t="s">
        <v>58</v>
      </c>
      <c r="C83" s="18" t="s">
        <v>334</v>
      </c>
      <c r="D83" s="10"/>
      <c r="E83" s="19"/>
      <c r="F83" s="19">
        <f t="shared" si="0"/>
        <v>0</v>
      </c>
    </row>
    <row r="84" spans="1:6" ht="12.75">
      <c r="A84" s="18">
        <v>509</v>
      </c>
      <c r="B84" s="10" t="s">
        <v>59</v>
      </c>
      <c r="C84" s="18" t="s">
        <v>334</v>
      </c>
      <c r="D84" s="10"/>
      <c r="E84" s="19"/>
      <c r="F84" s="19">
        <f t="shared" si="0"/>
        <v>0</v>
      </c>
    </row>
    <row r="85" spans="1:6" ht="12.75">
      <c r="A85" s="18">
        <v>510</v>
      </c>
      <c r="B85" s="10" t="s">
        <v>60</v>
      </c>
      <c r="C85" s="18" t="s">
        <v>334</v>
      </c>
      <c r="D85" s="10"/>
      <c r="E85" s="19"/>
      <c r="F85" s="19">
        <f t="shared" si="0"/>
        <v>0</v>
      </c>
    </row>
    <row r="86" spans="1:6" ht="12.75">
      <c r="A86" s="18">
        <v>511</v>
      </c>
      <c r="B86" s="10" t="s">
        <v>61</v>
      </c>
      <c r="C86" s="18" t="s">
        <v>334</v>
      </c>
      <c r="D86" s="10"/>
      <c r="E86" s="19"/>
      <c r="F86" s="19">
        <f t="shared" si="0"/>
        <v>0</v>
      </c>
    </row>
    <row r="87" spans="1:6" ht="12.75">
      <c r="A87" s="18">
        <v>512</v>
      </c>
      <c r="B87" s="10" t="s">
        <v>62</v>
      </c>
      <c r="C87" s="18" t="s">
        <v>334</v>
      </c>
      <c r="D87" s="10"/>
      <c r="E87" s="19"/>
      <c r="F87" s="19">
        <f t="shared" si="0"/>
        <v>0</v>
      </c>
    </row>
    <row r="88" spans="1:6" ht="12.75">
      <c r="A88" s="18">
        <v>513</v>
      </c>
      <c r="B88" s="10" t="s">
        <v>397</v>
      </c>
      <c r="C88" s="18" t="s">
        <v>334</v>
      </c>
      <c r="D88" s="10"/>
      <c r="E88" s="19"/>
      <c r="F88" s="19">
        <f t="shared" si="0"/>
        <v>0</v>
      </c>
    </row>
    <row r="89" spans="1:6" ht="12.75">
      <c r="A89" s="18">
        <v>514</v>
      </c>
      <c r="B89" s="10" t="s">
        <v>63</v>
      </c>
      <c r="C89" s="18" t="s">
        <v>336</v>
      </c>
      <c r="D89" s="10"/>
      <c r="E89" s="19"/>
      <c r="F89" s="19">
        <f t="shared" si="0"/>
        <v>0</v>
      </c>
    </row>
    <row r="90" spans="1:6" ht="12.75">
      <c r="A90" s="18">
        <v>515</v>
      </c>
      <c r="B90" s="10" t="s">
        <v>64</v>
      </c>
      <c r="C90" s="18" t="s">
        <v>334</v>
      </c>
      <c r="D90" s="10"/>
      <c r="E90" s="19"/>
      <c r="F90" s="19">
        <f t="shared" si="0"/>
        <v>0</v>
      </c>
    </row>
    <row r="91" spans="1:6" ht="12.75">
      <c r="A91" s="67">
        <v>600</v>
      </c>
      <c r="B91" s="87" t="s">
        <v>65</v>
      </c>
      <c r="C91" s="88"/>
      <c r="D91" s="88"/>
      <c r="E91" s="89"/>
      <c r="F91" s="23">
        <f>SUM(F93:F101)</f>
        <v>0</v>
      </c>
    </row>
    <row r="92" spans="1:6" ht="12.75">
      <c r="A92" s="21" t="s">
        <v>14</v>
      </c>
      <c r="B92" s="21" t="s">
        <v>15</v>
      </c>
      <c r="C92" s="21" t="s">
        <v>339</v>
      </c>
      <c r="D92" s="21" t="s">
        <v>16</v>
      </c>
      <c r="E92" s="22" t="s">
        <v>340</v>
      </c>
      <c r="F92" s="22" t="s">
        <v>338</v>
      </c>
    </row>
    <row r="93" spans="1:6" ht="12.75">
      <c r="A93" s="18">
        <v>601</v>
      </c>
      <c r="B93" s="10" t="s">
        <v>66</v>
      </c>
      <c r="C93" s="18" t="s">
        <v>334</v>
      </c>
      <c r="D93" s="10"/>
      <c r="E93" s="19"/>
      <c r="F93" s="19">
        <f t="shared" si="0"/>
        <v>0</v>
      </c>
    </row>
    <row r="94" spans="1:6" ht="12.75">
      <c r="A94" s="18">
        <v>602</v>
      </c>
      <c r="B94" s="10" t="s">
        <v>67</v>
      </c>
      <c r="C94" s="18" t="s">
        <v>334</v>
      </c>
      <c r="D94" s="10"/>
      <c r="E94" s="19"/>
      <c r="F94" s="19">
        <f t="shared" si="0"/>
        <v>0</v>
      </c>
    </row>
    <row r="95" spans="1:6" ht="12.75">
      <c r="A95" s="18">
        <v>603</v>
      </c>
      <c r="B95" s="10" t="s">
        <v>355</v>
      </c>
      <c r="C95" s="18" t="s">
        <v>334</v>
      </c>
      <c r="D95" s="10"/>
      <c r="E95" s="19"/>
      <c r="F95" s="19">
        <f t="shared" si="0"/>
        <v>0</v>
      </c>
    </row>
    <row r="96" spans="1:6" ht="12.75">
      <c r="A96" s="18">
        <v>604</v>
      </c>
      <c r="B96" s="10" t="s">
        <v>68</v>
      </c>
      <c r="C96" s="18" t="s">
        <v>334</v>
      </c>
      <c r="D96" s="10"/>
      <c r="E96" s="19"/>
      <c r="F96" s="19">
        <f t="shared" si="0"/>
        <v>0</v>
      </c>
    </row>
    <row r="97" spans="1:6" ht="12.75">
      <c r="A97" s="18">
        <v>605</v>
      </c>
      <c r="B97" s="10" t="s">
        <v>370</v>
      </c>
      <c r="C97" s="18" t="s">
        <v>334</v>
      </c>
      <c r="D97" s="10"/>
      <c r="E97" s="19"/>
      <c r="F97" s="19">
        <f t="shared" si="0"/>
        <v>0</v>
      </c>
    </row>
    <row r="98" spans="1:6" ht="12.75">
      <c r="A98" s="18">
        <v>606</v>
      </c>
      <c r="B98" s="10" t="s">
        <v>69</v>
      </c>
      <c r="C98" s="18" t="s">
        <v>334</v>
      </c>
      <c r="D98" s="10"/>
      <c r="E98" s="19"/>
      <c r="F98" s="19">
        <f aca="true" t="shared" si="1" ref="F98:F174">D98*E98</f>
        <v>0</v>
      </c>
    </row>
    <row r="99" spans="1:6" ht="12.75">
      <c r="A99" s="18">
        <v>607</v>
      </c>
      <c r="B99" s="10" t="s">
        <v>70</v>
      </c>
      <c r="C99" s="18" t="s">
        <v>334</v>
      </c>
      <c r="D99" s="10"/>
      <c r="E99" s="19"/>
      <c r="F99" s="19">
        <f t="shared" si="1"/>
        <v>0</v>
      </c>
    </row>
    <row r="100" spans="1:6" ht="12.75">
      <c r="A100" s="18">
        <v>608</v>
      </c>
      <c r="B100" s="10" t="s">
        <v>397</v>
      </c>
      <c r="C100" s="18" t="s">
        <v>334</v>
      </c>
      <c r="D100" s="10"/>
      <c r="E100" s="19"/>
      <c r="F100" s="19">
        <f t="shared" si="1"/>
        <v>0</v>
      </c>
    </row>
    <row r="101" spans="1:6" ht="12.75">
      <c r="A101" s="18">
        <v>609</v>
      </c>
      <c r="B101" s="10" t="s">
        <v>62</v>
      </c>
      <c r="C101" s="18" t="s">
        <v>334</v>
      </c>
      <c r="D101" s="10"/>
      <c r="E101" s="19"/>
      <c r="F101" s="19">
        <f t="shared" si="1"/>
        <v>0</v>
      </c>
    </row>
    <row r="102" spans="1:6" s="17" customFormat="1" ht="12.75">
      <c r="A102" s="90" t="s">
        <v>71</v>
      </c>
      <c r="B102" s="91"/>
      <c r="C102" s="91"/>
      <c r="D102" s="91"/>
      <c r="E102" s="92"/>
      <c r="F102" s="20">
        <f>SUM(F103,F119,F126,F133,F150,F170,F199,F262,F271,F282,F292,F300,)</f>
        <v>0</v>
      </c>
    </row>
    <row r="103" spans="1:6" ht="12.75">
      <c r="A103" s="67">
        <v>1050</v>
      </c>
      <c r="B103" s="87" t="s">
        <v>72</v>
      </c>
      <c r="C103" s="88"/>
      <c r="D103" s="88"/>
      <c r="E103" s="89"/>
      <c r="F103" s="23">
        <f>SUM(F105:F118)</f>
        <v>0</v>
      </c>
    </row>
    <row r="104" spans="1:6" ht="12.75">
      <c r="A104" s="21" t="s">
        <v>14</v>
      </c>
      <c r="B104" s="21" t="s">
        <v>15</v>
      </c>
      <c r="C104" s="21" t="s">
        <v>339</v>
      </c>
      <c r="D104" s="21" t="s">
        <v>16</v>
      </c>
      <c r="E104" s="22" t="s">
        <v>340</v>
      </c>
      <c r="F104" s="22" t="s">
        <v>338</v>
      </c>
    </row>
    <row r="105" spans="1:6" ht="12.75">
      <c r="A105" s="18">
        <v>1051</v>
      </c>
      <c r="B105" s="10" t="s">
        <v>73</v>
      </c>
      <c r="C105" s="18" t="s">
        <v>334</v>
      </c>
      <c r="D105" s="10"/>
      <c r="E105" s="19"/>
      <c r="F105" s="19">
        <f t="shared" si="1"/>
        <v>0</v>
      </c>
    </row>
    <row r="106" spans="1:6" ht="12.75">
      <c r="A106" s="18">
        <v>1052</v>
      </c>
      <c r="B106" s="10" t="s">
        <v>74</v>
      </c>
      <c r="C106" s="18" t="s">
        <v>334</v>
      </c>
      <c r="D106" s="10"/>
      <c r="E106" s="19"/>
      <c r="F106" s="19">
        <f t="shared" si="1"/>
        <v>0</v>
      </c>
    </row>
    <row r="107" spans="1:6" ht="12.75">
      <c r="A107" s="18">
        <v>1053</v>
      </c>
      <c r="B107" s="10" t="s">
        <v>75</v>
      </c>
      <c r="C107" s="18" t="s">
        <v>334</v>
      </c>
      <c r="D107" s="10"/>
      <c r="E107" s="19"/>
      <c r="F107" s="19">
        <f t="shared" si="1"/>
        <v>0</v>
      </c>
    </row>
    <row r="108" spans="1:6" ht="12.75">
      <c r="A108" s="18">
        <v>1054</v>
      </c>
      <c r="B108" s="10" t="s">
        <v>76</v>
      </c>
      <c r="C108" s="18" t="s">
        <v>334</v>
      </c>
      <c r="D108" s="10"/>
      <c r="E108" s="19"/>
      <c r="F108" s="19">
        <f t="shared" si="1"/>
        <v>0</v>
      </c>
    </row>
    <row r="109" spans="1:6" ht="12.75">
      <c r="A109" s="18">
        <v>1055</v>
      </c>
      <c r="B109" s="10" t="s">
        <v>77</v>
      </c>
      <c r="C109" s="18" t="s">
        <v>334</v>
      </c>
      <c r="D109" s="10"/>
      <c r="E109" s="19"/>
      <c r="F109" s="19">
        <f t="shared" si="1"/>
        <v>0</v>
      </c>
    </row>
    <row r="110" spans="1:6" ht="12.75">
      <c r="A110" s="18">
        <v>1056</v>
      </c>
      <c r="B110" s="10" t="s">
        <v>78</v>
      </c>
      <c r="C110" s="18" t="s">
        <v>334</v>
      </c>
      <c r="D110" s="10"/>
      <c r="E110" s="19"/>
      <c r="F110" s="19">
        <f t="shared" si="1"/>
        <v>0</v>
      </c>
    </row>
    <row r="111" spans="1:6" ht="12.75">
      <c r="A111" s="18">
        <v>1057</v>
      </c>
      <c r="B111" s="10" t="s">
        <v>79</v>
      </c>
      <c r="C111" s="18" t="s">
        <v>334</v>
      </c>
      <c r="D111" s="10"/>
      <c r="E111" s="19"/>
      <c r="F111" s="19">
        <f t="shared" si="1"/>
        <v>0</v>
      </c>
    </row>
    <row r="112" spans="1:6" ht="12.75">
      <c r="A112" s="18">
        <v>1058</v>
      </c>
      <c r="B112" s="10" t="s">
        <v>80</v>
      </c>
      <c r="C112" s="18" t="s">
        <v>334</v>
      </c>
      <c r="D112" s="10"/>
      <c r="E112" s="19"/>
      <c r="F112" s="19">
        <f t="shared" si="1"/>
        <v>0</v>
      </c>
    </row>
    <row r="113" spans="1:6" ht="12.75">
      <c r="A113" s="18">
        <v>1059</v>
      </c>
      <c r="B113" s="10" t="s">
        <v>81</v>
      </c>
      <c r="C113" s="18" t="s">
        <v>334</v>
      </c>
      <c r="D113" s="10"/>
      <c r="E113" s="19"/>
      <c r="F113" s="19">
        <f t="shared" si="1"/>
        <v>0</v>
      </c>
    </row>
    <row r="114" spans="1:6" ht="12.75">
      <c r="A114" s="18">
        <v>1060</v>
      </c>
      <c r="B114" s="10" t="s">
        <v>82</v>
      </c>
      <c r="C114" s="18" t="s">
        <v>334</v>
      </c>
      <c r="D114" s="10"/>
      <c r="E114" s="19"/>
      <c r="F114" s="19">
        <f t="shared" si="1"/>
        <v>0</v>
      </c>
    </row>
    <row r="115" spans="1:6" ht="12.75">
      <c r="A115" s="18">
        <v>1061</v>
      </c>
      <c r="B115" s="10" t="s">
        <v>83</v>
      </c>
      <c r="C115" s="18" t="s">
        <v>334</v>
      </c>
      <c r="D115" s="10"/>
      <c r="E115" s="19"/>
      <c r="F115" s="19">
        <f t="shared" si="1"/>
        <v>0</v>
      </c>
    </row>
    <row r="116" spans="1:6" ht="12.75">
      <c r="A116" s="18">
        <v>1062</v>
      </c>
      <c r="B116" s="10" t="s">
        <v>84</v>
      </c>
      <c r="C116" s="18" t="s">
        <v>334</v>
      </c>
      <c r="D116" s="10"/>
      <c r="E116" s="19"/>
      <c r="F116" s="19">
        <f t="shared" si="1"/>
        <v>0</v>
      </c>
    </row>
    <row r="117" spans="1:6" ht="12.75">
      <c r="A117" s="18">
        <v>1063</v>
      </c>
      <c r="B117" s="10" t="s">
        <v>85</v>
      </c>
      <c r="C117" s="18" t="s">
        <v>334</v>
      </c>
      <c r="D117" s="10"/>
      <c r="E117" s="19"/>
      <c r="F117" s="19">
        <f t="shared" si="1"/>
        <v>0</v>
      </c>
    </row>
    <row r="118" spans="1:6" ht="12.75">
      <c r="A118" s="18">
        <v>1064</v>
      </c>
      <c r="B118" s="10" t="s">
        <v>86</v>
      </c>
      <c r="C118" s="18" t="s">
        <v>334</v>
      </c>
      <c r="D118" s="10"/>
      <c r="E118" s="19"/>
      <c r="F118" s="19">
        <f t="shared" si="1"/>
        <v>0</v>
      </c>
    </row>
    <row r="119" spans="1:6" ht="12.75">
      <c r="A119" s="67">
        <v>1070</v>
      </c>
      <c r="B119" s="87" t="s">
        <v>87</v>
      </c>
      <c r="C119" s="88"/>
      <c r="D119" s="88"/>
      <c r="E119" s="89"/>
      <c r="F119" s="23">
        <f>SUM(F121:F125)</f>
        <v>0</v>
      </c>
    </row>
    <row r="120" spans="1:6" ht="12.75">
      <c r="A120" s="21" t="s">
        <v>14</v>
      </c>
      <c r="B120" s="21" t="s">
        <v>15</v>
      </c>
      <c r="C120" s="21" t="s">
        <v>339</v>
      </c>
      <c r="D120" s="21" t="s">
        <v>16</v>
      </c>
      <c r="E120" s="22" t="s">
        <v>340</v>
      </c>
      <c r="F120" s="22" t="s">
        <v>338</v>
      </c>
    </row>
    <row r="121" spans="1:6" ht="12.75">
      <c r="A121" s="18">
        <v>1071</v>
      </c>
      <c r="B121" s="10" t="s">
        <v>88</v>
      </c>
      <c r="C121" s="18" t="s">
        <v>334</v>
      </c>
      <c r="D121" s="10"/>
      <c r="E121" s="19"/>
      <c r="F121" s="19">
        <f t="shared" si="1"/>
        <v>0</v>
      </c>
    </row>
    <row r="122" spans="1:6" ht="12.75">
      <c r="A122" s="18">
        <v>1072</v>
      </c>
      <c r="B122" s="10" t="s">
        <v>89</v>
      </c>
      <c r="C122" s="18" t="s">
        <v>334</v>
      </c>
      <c r="D122" s="10"/>
      <c r="E122" s="19"/>
      <c r="F122" s="19">
        <f t="shared" si="1"/>
        <v>0</v>
      </c>
    </row>
    <row r="123" spans="1:6" ht="12.75">
      <c r="A123" s="18">
        <v>1073</v>
      </c>
      <c r="B123" s="10" t="s">
        <v>90</v>
      </c>
      <c r="C123" s="18" t="s">
        <v>334</v>
      </c>
      <c r="D123" s="10"/>
      <c r="E123" s="19"/>
      <c r="F123" s="19">
        <f t="shared" si="1"/>
        <v>0</v>
      </c>
    </row>
    <row r="124" spans="1:6" ht="12.75">
      <c r="A124" s="18">
        <v>1074</v>
      </c>
      <c r="B124" s="10" t="s">
        <v>91</v>
      </c>
      <c r="C124" s="18" t="s">
        <v>334</v>
      </c>
      <c r="D124" s="10"/>
      <c r="E124" s="19"/>
      <c r="F124" s="19">
        <f t="shared" si="1"/>
        <v>0</v>
      </c>
    </row>
    <row r="125" spans="1:6" ht="12.75">
      <c r="A125" s="18">
        <v>1075</v>
      </c>
      <c r="B125" s="10" t="s">
        <v>92</v>
      </c>
      <c r="C125" s="18" t="s">
        <v>334</v>
      </c>
      <c r="D125" s="10"/>
      <c r="E125" s="19"/>
      <c r="F125" s="19">
        <f t="shared" si="1"/>
        <v>0</v>
      </c>
    </row>
    <row r="126" spans="1:6" ht="12.75">
      <c r="A126" s="67">
        <v>1080</v>
      </c>
      <c r="B126" s="87" t="s">
        <v>93</v>
      </c>
      <c r="C126" s="88"/>
      <c r="D126" s="88"/>
      <c r="E126" s="89"/>
      <c r="F126" s="23">
        <f>SUM(F128:F132)</f>
        <v>0</v>
      </c>
    </row>
    <row r="127" spans="1:6" ht="12.75">
      <c r="A127" s="21" t="s">
        <v>14</v>
      </c>
      <c r="B127" s="21" t="s">
        <v>15</v>
      </c>
      <c r="C127" s="21" t="s">
        <v>339</v>
      </c>
      <c r="D127" s="21" t="s">
        <v>16</v>
      </c>
      <c r="E127" s="22" t="s">
        <v>340</v>
      </c>
      <c r="F127" s="22" t="s">
        <v>338</v>
      </c>
    </row>
    <row r="128" spans="1:6" ht="12.75">
      <c r="A128" s="18">
        <v>1081</v>
      </c>
      <c r="B128" s="10" t="s">
        <v>94</v>
      </c>
      <c r="C128" s="18" t="s">
        <v>334</v>
      </c>
      <c r="D128" s="10"/>
      <c r="E128" s="19"/>
      <c r="F128" s="19">
        <f t="shared" si="1"/>
        <v>0</v>
      </c>
    </row>
    <row r="129" spans="1:6" ht="12.75">
      <c r="A129" s="18">
        <v>1082</v>
      </c>
      <c r="B129" s="10" t="s">
        <v>95</v>
      </c>
      <c r="C129" s="18" t="s">
        <v>334</v>
      </c>
      <c r="D129" s="10"/>
      <c r="E129" s="19"/>
      <c r="F129" s="19">
        <f t="shared" si="1"/>
        <v>0</v>
      </c>
    </row>
    <row r="130" spans="1:6" ht="12.75">
      <c r="A130" s="18">
        <v>1083</v>
      </c>
      <c r="B130" s="10" t="s">
        <v>96</v>
      </c>
      <c r="C130" s="18" t="s">
        <v>334</v>
      </c>
      <c r="D130" s="10"/>
      <c r="E130" s="19"/>
      <c r="F130" s="19">
        <f t="shared" si="1"/>
        <v>0</v>
      </c>
    </row>
    <row r="131" spans="1:6" ht="12.75">
      <c r="A131" s="18">
        <v>1084</v>
      </c>
      <c r="B131" s="10" t="s">
        <v>97</v>
      </c>
      <c r="C131" s="18" t="s">
        <v>334</v>
      </c>
      <c r="D131" s="10"/>
      <c r="E131" s="19"/>
      <c r="F131" s="19">
        <f t="shared" si="1"/>
        <v>0</v>
      </c>
    </row>
    <row r="132" spans="1:6" ht="12.75">
      <c r="A132" s="18">
        <v>1085</v>
      </c>
      <c r="B132" s="10" t="s">
        <v>371</v>
      </c>
      <c r="C132" s="18" t="s">
        <v>334</v>
      </c>
      <c r="D132" s="10"/>
      <c r="E132" s="19"/>
      <c r="F132" s="19">
        <f t="shared" si="1"/>
        <v>0</v>
      </c>
    </row>
    <row r="133" spans="1:6" s="17" customFormat="1" ht="12.75">
      <c r="A133" s="67">
        <v>1100</v>
      </c>
      <c r="B133" s="87" t="s">
        <v>98</v>
      </c>
      <c r="C133" s="88"/>
      <c r="D133" s="88"/>
      <c r="E133" s="89"/>
      <c r="F133" s="23">
        <f>SUM(F135:F149)</f>
        <v>0</v>
      </c>
    </row>
    <row r="134" spans="1:6" ht="12.75">
      <c r="A134" s="21" t="s">
        <v>14</v>
      </c>
      <c r="B134" s="21" t="s">
        <v>15</v>
      </c>
      <c r="C134" s="21" t="s">
        <v>339</v>
      </c>
      <c r="D134" s="21" t="s">
        <v>16</v>
      </c>
      <c r="E134" s="22" t="s">
        <v>340</v>
      </c>
      <c r="F134" s="22" t="s">
        <v>338</v>
      </c>
    </row>
    <row r="135" spans="1:6" ht="12.75">
      <c r="A135" s="18">
        <v>1101</v>
      </c>
      <c r="B135" s="10" t="s">
        <v>99</v>
      </c>
      <c r="C135" s="18" t="s">
        <v>334</v>
      </c>
      <c r="D135" s="10"/>
      <c r="E135" s="19"/>
      <c r="F135" s="19">
        <f t="shared" si="1"/>
        <v>0</v>
      </c>
    </row>
    <row r="136" spans="1:6" ht="12.75">
      <c r="A136" s="18">
        <v>1102</v>
      </c>
      <c r="B136" s="10" t="s">
        <v>100</v>
      </c>
      <c r="C136" s="18" t="s">
        <v>334</v>
      </c>
      <c r="D136" s="10"/>
      <c r="E136" s="19"/>
      <c r="F136" s="19">
        <f t="shared" si="1"/>
        <v>0</v>
      </c>
    </row>
    <row r="137" spans="1:6" ht="12.75">
      <c r="A137" s="18">
        <v>1103</v>
      </c>
      <c r="B137" s="10" t="s">
        <v>101</v>
      </c>
      <c r="C137" s="18" t="s">
        <v>334</v>
      </c>
      <c r="D137" s="10"/>
      <c r="E137" s="19"/>
      <c r="F137" s="19">
        <f t="shared" si="1"/>
        <v>0</v>
      </c>
    </row>
    <row r="138" spans="1:6" ht="12.75">
      <c r="A138" s="18">
        <v>1104</v>
      </c>
      <c r="B138" s="10" t="s">
        <v>102</v>
      </c>
      <c r="C138" s="18" t="s">
        <v>334</v>
      </c>
      <c r="D138" s="10"/>
      <c r="E138" s="19"/>
      <c r="F138" s="19">
        <f t="shared" si="1"/>
        <v>0</v>
      </c>
    </row>
    <row r="139" spans="1:6" ht="12.75">
      <c r="A139" s="18">
        <v>1105</v>
      </c>
      <c r="B139" s="10" t="s">
        <v>103</v>
      </c>
      <c r="C139" s="18" t="s">
        <v>334</v>
      </c>
      <c r="D139" s="10"/>
      <c r="E139" s="19"/>
      <c r="F139" s="19">
        <f t="shared" si="1"/>
        <v>0</v>
      </c>
    </row>
    <row r="140" spans="1:6" ht="12.75">
      <c r="A140" s="18">
        <v>1106</v>
      </c>
      <c r="B140" s="10" t="s">
        <v>104</v>
      </c>
      <c r="C140" s="18" t="s">
        <v>334</v>
      </c>
      <c r="D140" s="10"/>
      <c r="E140" s="19"/>
      <c r="F140" s="19">
        <f t="shared" si="1"/>
        <v>0</v>
      </c>
    </row>
    <row r="141" spans="1:6" ht="12.75">
      <c r="A141" s="18">
        <v>1107</v>
      </c>
      <c r="B141" s="10" t="s">
        <v>105</v>
      </c>
      <c r="C141" s="18" t="s">
        <v>334</v>
      </c>
      <c r="D141" s="10"/>
      <c r="E141" s="19"/>
      <c r="F141" s="19">
        <f t="shared" si="1"/>
        <v>0</v>
      </c>
    </row>
    <row r="142" spans="1:6" ht="12.75">
      <c r="A142" s="18">
        <v>1108</v>
      </c>
      <c r="B142" s="10" t="s">
        <v>106</v>
      </c>
      <c r="C142" s="18" t="s">
        <v>334</v>
      </c>
      <c r="D142" s="10"/>
      <c r="E142" s="19"/>
      <c r="F142" s="19">
        <f t="shared" si="1"/>
        <v>0</v>
      </c>
    </row>
    <row r="143" spans="1:6" ht="12.75">
      <c r="A143" s="18">
        <v>1109</v>
      </c>
      <c r="B143" s="10" t="s">
        <v>107</v>
      </c>
      <c r="C143" s="18" t="s">
        <v>334</v>
      </c>
      <c r="D143" s="10"/>
      <c r="E143" s="19"/>
      <c r="F143" s="19">
        <f t="shared" si="1"/>
        <v>0</v>
      </c>
    </row>
    <row r="144" spans="1:6" ht="12.75">
      <c r="A144" s="18">
        <v>1110</v>
      </c>
      <c r="B144" s="10" t="s">
        <v>108</v>
      </c>
      <c r="C144" s="18" t="s">
        <v>334</v>
      </c>
      <c r="D144" s="10"/>
      <c r="E144" s="19"/>
      <c r="F144" s="19">
        <f t="shared" si="1"/>
        <v>0</v>
      </c>
    </row>
    <row r="145" spans="1:6" ht="12.75">
      <c r="A145" s="18">
        <v>1111</v>
      </c>
      <c r="B145" s="10" t="s">
        <v>109</v>
      </c>
      <c r="C145" s="18" t="s">
        <v>334</v>
      </c>
      <c r="D145" s="10"/>
      <c r="E145" s="19"/>
      <c r="F145" s="19">
        <f t="shared" si="1"/>
        <v>0</v>
      </c>
    </row>
    <row r="146" spans="1:6" ht="12.75">
      <c r="A146" s="18">
        <v>1112</v>
      </c>
      <c r="B146" s="10" t="s">
        <v>388</v>
      </c>
      <c r="C146" s="18" t="s">
        <v>334</v>
      </c>
      <c r="D146" s="10"/>
      <c r="E146" s="19"/>
      <c r="F146" s="19">
        <f t="shared" si="1"/>
        <v>0</v>
      </c>
    </row>
    <row r="147" spans="1:6" ht="12.75">
      <c r="A147" s="18">
        <v>1113</v>
      </c>
      <c r="B147" s="10" t="s">
        <v>110</v>
      </c>
      <c r="C147" s="18" t="s">
        <v>334</v>
      </c>
      <c r="D147" s="10"/>
      <c r="E147" s="19"/>
      <c r="F147" s="19">
        <f t="shared" si="1"/>
        <v>0</v>
      </c>
    </row>
    <row r="148" spans="1:6" ht="12.75">
      <c r="A148" s="18">
        <v>1114</v>
      </c>
      <c r="B148" s="10" t="s">
        <v>111</v>
      </c>
      <c r="C148" s="18" t="s">
        <v>334</v>
      </c>
      <c r="D148" s="10"/>
      <c r="E148" s="19"/>
      <c r="F148" s="19">
        <f t="shared" si="1"/>
        <v>0</v>
      </c>
    </row>
    <row r="149" spans="1:6" ht="12.75">
      <c r="A149" s="18">
        <v>1115</v>
      </c>
      <c r="B149" s="10" t="s">
        <v>112</v>
      </c>
      <c r="C149" s="18" t="s">
        <v>334</v>
      </c>
      <c r="D149" s="10"/>
      <c r="E149" s="19"/>
      <c r="F149" s="19">
        <f t="shared" si="1"/>
        <v>0</v>
      </c>
    </row>
    <row r="150" spans="1:6" s="17" customFormat="1" ht="12.75">
      <c r="A150" s="67">
        <v>1200</v>
      </c>
      <c r="B150" s="87" t="s">
        <v>113</v>
      </c>
      <c r="C150" s="88"/>
      <c r="D150" s="88"/>
      <c r="E150" s="89"/>
      <c r="F150" s="23">
        <f>SUM(F152:F169)</f>
        <v>0</v>
      </c>
    </row>
    <row r="151" spans="1:6" ht="12.75">
      <c r="A151" s="21" t="s">
        <v>14</v>
      </c>
      <c r="B151" s="21" t="s">
        <v>15</v>
      </c>
      <c r="C151" s="21" t="s">
        <v>339</v>
      </c>
      <c r="D151" s="21" t="s">
        <v>16</v>
      </c>
      <c r="E151" s="22" t="s">
        <v>340</v>
      </c>
      <c r="F151" s="22" t="s">
        <v>338</v>
      </c>
    </row>
    <row r="152" spans="1:6" ht="12.75">
      <c r="A152" s="18">
        <v>1201</v>
      </c>
      <c r="B152" s="10" t="s">
        <v>20</v>
      </c>
      <c r="C152" s="18" t="s">
        <v>334</v>
      </c>
      <c r="D152" s="10"/>
      <c r="E152" s="19"/>
      <c r="F152" s="19">
        <f t="shared" si="1"/>
        <v>0</v>
      </c>
    </row>
    <row r="153" spans="1:6" ht="12.75">
      <c r="A153" s="18">
        <v>1202</v>
      </c>
      <c r="B153" s="10" t="s">
        <v>114</v>
      </c>
      <c r="C153" s="18" t="s">
        <v>334</v>
      </c>
      <c r="D153" s="10"/>
      <c r="E153" s="19"/>
      <c r="F153" s="19">
        <f t="shared" si="1"/>
        <v>0</v>
      </c>
    </row>
    <row r="154" spans="1:6" ht="12.75">
      <c r="A154" s="18">
        <v>1203</v>
      </c>
      <c r="B154" s="10" t="s">
        <v>115</v>
      </c>
      <c r="C154" s="18" t="s">
        <v>334</v>
      </c>
      <c r="D154" s="10"/>
      <c r="E154" s="19"/>
      <c r="F154" s="19">
        <f t="shared" si="1"/>
        <v>0</v>
      </c>
    </row>
    <row r="155" spans="1:6" ht="12.75">
      <c r="A155" s="18">
        <v>1204</v>
      </c>
      <c r="B155" s="10" t="s">
        <v>116</v>
      </c>
      <c r="C155" s="18" t="s">
        <v>334</v>
      </c>
      <c r="D155" s="10"/>
      <c r="E155" s="19"/>
      <c r="F155" s="19">
        <f t="shared" si="1"/>
        <v>0</v>
      </c>
    </row>
    <row r="156" spans="1:6" ht="12.75">
      <c r="A156" s="18">
        <v>1205</v>
      </c>
      <c r="B156" s="10" t="s">
        <v>117</v>
      </c>
      <c r="C156" s="18" t="s">
        <v>334</v>
      </c>
      <c r="D156" s="10"/>
      <c r="E156" s="19"/>
      <c r="F156" s="19">
        <f t="shared" si="1"/>
        <v>0</v>
      </c>
    </row>
    <row r="157" spans="1:6" ht="12.75">
      <c r="A157" s="18">
        <v>1206</v>
      </c>
      <c r="B157" s="10" t="s">
        <v>118</v>
      </c>
      <c r="C157" s="18" t="s">
        <v>334</v>
      </c>
      <c r="D157" s="10"/>
      <c r="E157" s="19"/>
      <c r="F157" s="19">
        <f t="shared" si="1"/>
        <v>0</v>
      </c>
    </row>
    <row r="158" spans="1:6" ht="12.75">
      <c r="A158" s="18">
        <v>1207</v>
      </c>
      <c r="B158" s="10" t="s">
        <v>119</v>
      </c>
      <c r="C158" s="18" t="s">
        <v>334</v>
      </c>
      <c r="D158" s="10"/>
      <c r="E158" s="19"/>
      <c r="F158" s="19">
        <f t="shared" si="1"/>
        <v>0</v>
      </c>
    </row>
    <row r="159" spans="1:6" ht="12.75">
      <c r="A159" s="18">
        <v>1208</v>
      </c>
      <c r="B159" s="10" t="s">
        <v>120</v>
      </c>
      <c r="C159" s="18" t="s">
        <v>334</v>
      </c>
      <c r="D159" s="10"/>
      <c r="E159" s="19"/>
      <c r="F159" s="19">
        <f t="shared" si="1"/>
        <v>0</v>
      </c>
    </row>
    <row r="160" spans="1:6" ht="12.75">
      <c r="A160" s="18">
        <v>1209</v>
      </c>
      <c r="B160" s="10" t="s">
        <v>121</v>
      </c>
      <c r="C160" s="18" t="s">
        <v>334</v>
      </c>
      <c r="D160" s="10"/>
      <c r="E160" s="19"/>
      <c r="F160" s="19">
        <f t="shared" si="1"/>
        <v>0</v>
      </c>
    </row>
    <row r="161" spans="1:6" ht="12.75">
      <c r="A161" s="18">
        <v>1210</v>
      </c>
      <c r="B161" s="10" t="s">
        <v>389</v>
      </c>
      <c r="C161" s="18" t="s">
        <v>334</v>
      </c>
      <c r="D161" s="10"/>
      <c r="E161" s="19"/>
      <c r="F161" s="19">
        <f t="shared" si="1"/>
        <v>0</v>
      </c>
    </row>
    <row r="162" spans="1:6" ht="12.75">
      <c r="A162" s="18">
        <v>1211</v>
      </c>
      <c r="B162" s="10" t="s">
        <v>122</v>
      </c>
      <c r="C162" s="18" t="s">
        <v>334</v>
      </c>
      <c r="D162" s="10"/>
      <c r="E162" s="19"/>
      <c r="F162" s="19">
        <f t="shared" si="1"/>
        <v>0</v>
      </c>
    </row>
    <row r="163" spans="1:6" ht="12.75">
      <c r="A163" s="18">
        <v>1212</v>
      </c>
      <c r="B163" s="10" t="s">
        <v>123</v>
      </c>
      <c r="C163" s="18" t="s">
        <v>334</v>
      </c>
      <c r="D163" s="10"/>
      <c r="E163" s="19"/>
      <c r="F163" s="19">
        <f t="shared" si="1"/>
        <v>0</v>
      </c>
    </row>
    <row r="164" spans="1:6" ht="12.75">
      <c r="A164" s="18">
        <v>1213</v>
      </c>
      <c r="B164" s="10" t="s">
        <v>124</v>
      </c>
      <c r="C164" s="18" t="s">
        <v>334</v>
      </c>
      <c r="D164" s="10"/>
      <c r="E164" s="19"/>
      <c r="F164" s="19">
        <f t="shared" si="1"/>
        <v>0</v>
      </c>
    </row>
    <row r="165" spans="1:6" ht="12.75">
      <c r="A165" s="18">
        <v>1214</v>
      </c>
      <c r="B165" s="10" t="s">
        <v>125</v>
      </c>
      <c r="C165" s="18" t="s">
        <v>334</v>
      </c>
      <c r="D165" s="10"/>
      <c r="E165" s="19"/>
      <c r="F165" s="19">
        <f t="shared" si="1"/>
        <v>0</v>
      </c>
    </row>
    <row r="166" spans="1:6" ht="12.75">
      <c r="A166" s="18">
        <v>1215</v>
      </c>
      <c r="B166" s="10" t="s">
        <v>126</v>
      </c>
      <c r="C166" s="18" t="s">
        <v>334</v>
      </c>
      <c r="D166" s="10"/>
      <c r="E166" s="19"/>
      <c r="F166" s="19">
        <f t="shared" si="1"/>
        <v>0</v>
      </c>
    </row>
    <row r="167" spans="1:6" ht="12.75">
      <c r="A167" s="18">
        <v>1216</v>
      </c>
      <c r="B167" s="10" t="s">
        <v>127</v>
      </c>
      <c r="C167" s="18" t="s">
        <v>334</v>
      </c>
      <c r="D167" s="10"/>
      <c r="E167" s="19"/>
      <c r="F167" s="19">
        <f t="shared" si="1"/>
        <v>0</v>
      </c>
    </row>
    <row r="168" spans="1:6" ht="12.75">
      <c r="A168" s="18">
        <v>1217</v>
      </c>
      <c r="B168" s="10" t="s">
        <v>128</v>
      </c>
      <c r="C168" s="18" t="s">
        <v>334</v>
      </c>
      <c r="D168" s="10"/>
      <c r="E168" s="19"/>
      <c r="F168" s="19">
        <f t="shared" si="1"/>
        <v>0</v>
      </c>
    </row>
    <row r="169" spans="1:6" ht="12.75">
      <c r="A169" s="18">
        <v>1218</v>
      </c>
      <c r="B169" s="10" t="s">
        <v>129</v>
      </c>
      <c r="C169" s="18" t="s">
        <v>334</v>
      </c>
      <c r="D169" s="10"/>
      <c r="E169" s="19"/>
      <c r="F169" s="19">
        <f t="shared" si="1"/>
        <v>0</v>
      </c>
    </row>
    <row r="170" spans="1:6" ht="12.75">
      <c r="A170" s="67">
        <v>1300</v>
      </c>
      <c r="B170" s="87" t="s">
        <v>130</v>
      </c>
      <c r="C170" s="88"/>
      <c r="D170" s="88"/>
      <c r="E170" s="89"/>
      <c r="F170" s="23">
        <f>SUM(F172:F198)</f>
        <v>0</v>
      </c>
    </row>
    <row r="171" spans="1:6" s="17" customFormat="1" ht="12.75">
      <c r="A171" s="21" t="s">
        <v>14</v>
      </c>
      <c r="B171" s="21" t="s">
        <v>15</v>
      </c>
      <c r="C171" s="21" t="s">
        <v>339</v>
      </c>
      <c r="D171" s="21" t="s">
        <v>16</v>
      </c>
      <c r="E171" s="22" t="s">
        <v>340</v>
      </c>
      <c r="F171" s="22" t="s">
        <v>338</v>
      </c>
    </row>
    <row r="172" spans="1:6" ht="12.75">
      <c r="A172" s="18">
        <v>1301</v>
      </c>
      <c r="B172" s="10" t="s">
        <v>131</v>
      </c>
      <c r="C172" s="18" t="s">
        <v>334</v>
      </c>
      <c r="D172" s="10"/>
      <c r="E172" s="19"/>
      <c r="F172" s="19">
        <f t="shared" si="1"/>
        <v>0</v>
      </c>
    </row>
    <row r="173" spans="1:6" ht="12.75">
      <c r="A173" s="18">
        <v>1302</v>
      </c>
      <c r="B173" s="10" t="s">
        <v>132</v>
      </c>
      <c r="C173" s="18" t="s">
        <v>334</v>
      </c>
      <c r="D173" s="10"/>
      <c r="E173" s="19"/>
      <c r="F173" s="19">
        <f t="shared" si="1"/>
        <v>0</v>
      </c>
    </row>
    <row r="174" spans="1:6" ht="12.75">
      <c r="A174" s="18">
        <v>1303</v>
      </c>
      <c r="B174" s="10" t="s">
        <v>133</v>
      </c>
      <c r="C174" s="18" t="s">
        <v>334</v>
      </c>
      <c r="D174" s="10"/>
      <c r="E174" s="19"/>
      <c r="F174" s="19">
        <f t="shared" si="1"/>
        <v>0</v>
      </c>
    </row>
    <row r="175" spans="1:6" ht="12.75">
      <c r="A175" s="18">
        <v>1304</v>
      </c>
      <c r="B175" s="10" t="s">
        <v>395</v>
      </c>
      <c r="C175" s="18" t="s">
        <v>334</v>
      </c>
      <c r="D175" s="10"/>
      <c r="E175" s="19"/>
      <c r="F175" s="19">
        <f aca="true" t="shared" si="2" ref="F175:F240">D175*E175</f>
        <v>0</v>
      </c>
    </row>
    <row r="176" spans="1:6" ht="12.75">
      <c r="A176" s="18">
        <v>1305</v>
      </c>
      <c r="B176" s="10" t="s">
        <v>134</v>
      </c>
      <c r="C176" s="18" t="s">
        <v>334</v>
      </c>
      <c r="D176" s="10"/>
      <c r="E176" s="19"/>
      <c r="F176" s="19">
        <f t="shared" si="2"/>
        <v>0</v>
      </c>
    </row>
    <row r="177" spans="1:6" ht="12.75">
      <c r="A177" s="18">
        <v>1306</v>
      </c>
      <c r="B177" s="10" t="s">
        <v>135</v>
      </c>
      <c r="C177" s="18" t="s">
        <v>334</v>
      </c>
      <c r="D177" s="10"/>
      <c r="E177" s="19"/>
      <c r="F177" s="19">
        <f t="shared" si="2"/>
        <v>0</v>
      </c>
    </row>
    <row r="178" spans="1:6" ht="12.75">
      <c r="A178" s="18">
        <v>1307</v>
      </c>
      <c r="B178" s="10" t="s">
        <v>372</v>
      </c>
      <c r="C178" s="18" t="s">
        <v>334</v>
      </c>
      <c r="D178" s="10"/>
      <c r="E178" s="19"/>
      <c r="F178" s="19">
        <f t="shared" si="2"/>
        <v>0</v>
      </c>
    </row>
    <row r="179" spans="1:6" ht="12.75">
      <c r="A179" s="18">
        <v>1308</v>
      </c>
      <c r="B179" s="10" t="s">
        <v>136</v>
      </c>
      <c r="C179" s="18" t="s">
        <v>334</v>
      </c>
      <c r="D179" s="10"/>
      <c r="E179" s="19"/>
      <c r="F179" s="19">
        <f t="shared" si="2"/>
        <v>0</v>
      </c>
    </row>
    <row r="180" spans="1:6" ht="12.75">
      <c r="A180" s="18">
        <v>1309</v>
      </c>
      <c r="B180" s="10" t="s">
        <v>137</v>
      </c>
      <c r="C180" s="18" t="s">
        <v>334</v>
      </c>
      <c r="D180" s="10"/>
      <c r="E180" s="19"/>
      <c r="F180" s="19">
        <f t="shared" si="2"/>
        <v>0</v>
      </c>
    </row>
    <row r="181" spans="1:6" ht="12.75">
      <c r="A181" s="18">
        <v>1310</v>
      </c>
      <c r="B181" s="10" t="s">
        <v>138</v>
      </c>
      <c r="C181" s="18" t="s">
        <v>334</v>
      </c>
      <c r="D181" s="10"/>
      <c r="E181" s="19"/>
      <c r="F181" s="19">
        <f t="shared" si="2"/>
        <v>0</v>
      </c>
    </row>
    <row r="182" spans="1:6" ht="12.75">
      <c r="A182" s="18">
        <v>1311</v>
      </c>
      <c r="B182" s="10" t="s">
        <v>139</v>
      </c>
      <c r="C182" s="18" t="s">
        <v>334</v>
      </c>
      <c r="D182" s="10"/>
      <c r="E182" s="19"/>
      <c r="F182" s="19">
        <f t="shared" si="2"/>
        <v>0</v>
      </c>
    </row>
    <row r="183" spans="1:6" ht="12.75">
      <c r="A183" s="18">
        <v>1312</v>
      </c>
      <c r="B183" s="10" t="s">
        <v>140</v>
      </c>
      <c r="C183" s="18" t="s">
        <v>334</v>
      </c>
      <c r="D183" s="10"/>
      <c r="E183" s="19"/>
      <c r="F183" s="19">
        <f t="shared" si="2"/>
        <v>0</v>
      </c>
    </row>
    <row r="184" spans="1:6" ht="12.75">
      <c r="A184" s="18">
        <v>1313</v>
      </c>
      <c r="B184" s="10" t="s">
        <v>390</v>
      </c>
      <c r="C184" s="18" t="s">
        <v>334</v>
      </c>
      <c r="D184" s="10"/>
      <c r="E184" s="19"/>
      <c r="F184" s="19">
        <f t="shared" si="2"/>
        <v>0</v>
      </c>
    </row>
    <row r="185" spans="1:6" ht="12.75">
      <c r="A185" s="18">
        <v>1314</v>
      </c>
      <c r="B185" s="10" t="s">
        <v>141</v>
      </c>
      <c r="C185" s="18" t="s">
        <v>334</v>
      </c>
      <c r="D185" s="10"/>
      <c r="E185" s="19"/>
      <c r="F185" s="19">
        <f t="shared" si="2"/>
        <v>0</v>
      </c>
    </row>
    <row r="186" spans="1:6" ht="12.75">
      <c r="A186" s="18">
        <v>1315</v>
      </c>
      <c r="B186" s="10" t="s">
        <v>142</v>
      </c>
      <c r="C186" s="18" t="s">
        <v>334</v>
      </c>
      <c r="D186" s="10"/>
      <c r="E186" s="19"/>
      <c r="F186" s="19">
        <f t="shared" si="2"/>
        <v>0</v>
      </c>
    </row>
    <row r="187" spans="1:6" ht="12.75">
      <c r="A187" s="18">
        <v>1316</v>
      </c>
      <c r="B187" s="10" t="s">
        <v>143</v>
      </c>
      <c r="C187" s="18" t="s">
        <v>334</v>
      </c>
      <c r="D187" s="10"/>
      <c r="E187" s="19"/>
      <c r="F187" s="19">
        <f t="shared" si="2"/>
        <v>0</v>
      </c>
    </row>
    <row r="188" spans="1:6" ht="12.75">
      <c r="A188" s="18">
        <v>1317</v>
      </c>
      <c r="B188" s="10" t="s">
        <v>144</v>
      </c>
      <c r="C188" s="18" t="s">
        <v>334</v>
      </c>
      <c r="D188" s="10"/>
      <c r="E188" s="19"/>
      <c r="F188" s="19">
        <f t="shared" si="2"/>
        <v>0</v>
      </c>
    </row>
    <row r="189" spans="1:6" ht="12.75">
      <c r="A189" s="18">
        <v>1318</v>
      </c>
      <c r="B189" s="10" t="s">
        <v>145</v>
      </c>
      <c r="C189" s="18" t="s">
        <v>334</v>
      </c>
      <c r="D189" s="10"/>
      <c r="E189" s="19"/>
      <c r="F189" s="19">
        <f t="shared" si="2"/>
        <v>0</v>
      </c>
    </row>
    <row r="190" spans="1:6" ht="12.75">
      <c r="A190" s="18">
        <v>1319</v>
      </c>
      <c r="B190" s="10" t="s">
        <v>146</v>
      </c>
      <c r="C190" s="18" t="s">
        <v>334</v>
      </c>
      <c r="D190" s="10"/>
      <c r="E190" s="19"/>
      <c r="F190" s="19">
        <f t="shared" si="2"/>
        <v>0</v>
      </c>
    </row>
    <row r="191" spans="1:6" ht="12.75">
      <c r="A191" s="18">
        <v>1320</v>
      </c>
      <c r="B191" s="10" t="s">
        <v>147</v>
      </c>
      <c r="C191" s="18" t="s">
        <v>334</v>
      </c>
      <c r="D191" s="10"/>
      <c r="E191" s="19"/>
      <c r="F191" s="19">
        <f t="shared" si="2"/>
        <v>0</v>
      </c>
    </row>
    <row r="192" spans="1:6" ht="12.75">
      <c r="A192" s="18">
        <v>1321</v>
      </c>
      <c r="B192" s="10" t="s">
        <v>148</v>
      </c>
      <c r="C192" s="18" t="s">
        <v>334</v>
      </c>
      <c r="D192" s="10"/>
      <c r="E192" s="19"/>
      <c r="F192" s="19">
        <f t="shared" si="2"/>
        <v>0</v>
      </c>
    </row>
    <row r="193" spans="1:6" ht="12.75">
      <c r="A193" s="18">
        <v>1322</v>
      </c>
      <c r="B193" s="10" t="s">
        <v>149</v>
      </c>
      <c r="C193" s="18" t="s">
        <v>334</v>
      </c>
      <c r="D193" s="10"/>
      <c r="E193" s="19"/>
      <c r="F193" s="19">
        <f t="shared" si="2"/>
        <v>0</v>
      </c>
    </row>
    <row r="194" spans="1:6" ht="12.75">
      <c r="A194" s="18">
        <v>1323</v>
      </c>
      <c r="B194" s="10" t="s">
        <v>150</v>
      </c>
      <c r="C194" s="18" t="s">
        <v>334</v>
      </c>
      <c r="D194" s="10"/>
      <c r="E194" s="19"/>
      <c r="F194" s="19">
        <f t="shared" si="2"/>
        <v>0</v>
      </c>
    </row>
    <row r="195" spans="1:6" ht="12.75">
      <c r="A195" s="18">
        <v>1324</v>
      </c>
      <c r="B195" s="10" t="s">
        <v>373</v>
      </c>
      <c r="C195" s="18" t="s">
        <v>334</v>
      </c>
      <c r="D195" s="10"/>
      <c r="E195" s="19"/>
      <c r="F195" s="19">
        <f t="shared" si="2"/>
        <v>0</v>
      </c>
    </row>
    <row r="196" spans="1:6" ht="12.75">
      <c r="A196" s="18">
        <v>1325</v>
      </c>
      <c r="B196" s="10" t="s">
        <v>151</v>
      </c>
      <c r="C196" s="18" t="s">
        <v>334</v>
      </c>
      <c r="D196" s="10"/>
      <c r="E196" s="19"/>
      <c r="F196" s="19">
        <f t="shared" si="2"/>
        <v>0</v>
      </c>
    </row>
    <row r="197" spans="1:6" ht="12.75">
      <c r="A197" s="18">
        <v>1326</v>
      </c>
      <c r="B197" s="10" t="s">
        <v>152</v>
      </c>
      <c r="C197" s="18" t="s">
        <v>334</v>
      </c>
      <c r="D197" s="10"/>
      <c r="E197" s="19"/>
      <c r="F197" s="19">
        <f t="shared" si="2"/>
        <v>0</v>
      </c>
    </row>
    <row r="198" spans="1:6" ht="12.75">
      <c r="A198" s="18">
        <v>1327</v>
      </c>
      <c r="B198" s="10" t="s">
        <v>153</v>
      </c>
      <c r="C198" s="18" t="s">
        <v>334</v>
      </c>
      <c r="D198" s="10"/>
      <c r="E198" s="19"/>
      <c r="F198" s="19">
        <f t="shared" si="2"/>
        <v>0</v>
      </c>
    </row>
    <row r="199" spans="1:6" ht="12.75">
      <c r="A199" s="67">
        <v>1400</v>
      </c>
      <c r="B199" s="87" t="s">
        <v>154</v>
      </c>
      <c r="C199" s="88"/>
      <c r="D199" s="88"/>
      <c r="E199" s="89"/>
      <c r="F199" s="23">
        <f>SUM(F201:F261)</f>
        <v>0</v>
      </c>
    </row>
    <row r="200" spans="1:6" s="17" customFormat="1" ht="12.75">
      <c r="A200" s="21" t="s">
        <v>14</v>
      </c>
      <c r="B200" s="21" t="s">
        <v>15</v>
      </c>
      <c r="C200" s="21" t="s">
        <v>339</v>
      </c>
      <c r="D200" s="21" t="s">
        <v>16</v>
      </c>
      <c r="E200" s="22" t="s">
        <v>340</v>
      </c>
      <c r="F200" s="22" t="s">
        <v>338</v>
      </c>
    </row>
    <row r="201" spans="1:6" ht="12.75">
      <c r="A201" s="18">
        <v>1401</v>
      </c>
      <c r="B201" s="10" t="s">
        <v>155</v>
      </c>
      <c r="C201" s="18" t="s">
        <v>334</v>
      </c>
      <c r="D201" s="10"/>
      <c r="E201" s="19"/>
      <c r="F201" s="19">
        <f t="shared" si="2"/>
        <v>0</v>
      </c>
    </row>
    <row r="202" spans="1:6" ht="12.75">
      <c r="A202" s="18">
        <v>1402</v>
      </c>
      <c r="B202" s="10" t="s">
        <v>156</v>
      </c>
      <c r="C202" s="18" t="s">
        <v>334</v>
      </c>
      <c r="D202" s="10"/>
      <c r="E202" s="19"/>
      <c r="F202" s="19">
        <f t="shared" si="2"/>
        <v>0</v>
      </c>
    </row>
    <row r="203" spans="1:6" ht="12.75">
      <c r="A203" s="18">
        <v>1403</v>
      </c>
      <c r="B203" s="10" t="s">
        <v>157</v>
      </c>
      <c r="C203" s="18" t="s">
        <v>334</v>
      </c>
      <c r="D203" s="10"/>
      <c r="E203" s="19"/>
      <c r="F203" s="19">
        <f t="shared" si="2"/>
        <v>0</v>
      </c>
    </row>
    <row r="204" spans="1:6" ht="12.75">
      <c r="A204" s="18">
        <v>1404</v>
      </c>
      <c r="B204" s="10" t="s">
        <v>158</v>
      </c>
      <c r="C204" s="18" t="s">
        <v>334</v>
      </c>
      <c r="D204" s="10"/>
      <c r="E204" s="19"/>
      <c r="F204" s="19">
        <f t="shared" si="2"/>
        <v>0</v>
      </c>
    </row>
    <row r="205" spans="1:6" ht="12.75">
      <c r="A205" s="18">
        <v>1405</v>
      </c>
      <c r="B205" s="10" t="s">
        <v>159</v>
      </c>
      <c r="C205" s="18" t="s">
        <v>334</v>
      </c>
      <c r="D205" s="10"/>
      <c r="E205" s="19"/>
      <c r="F205" s="19">
        <f t="shared" si="2"/>
        <v>0</v>
      </c>
    </row>
    <row r="206" spans="1:6" ht="12.75">
      <c r="A206" s="18">
        <v>1406</v>
      </c>
      <c r="B206" s="10" t="s">
        <v>160</v>
      </c>
      <c r="C206" s="18" t="s">
        <v>334</v>
      </c>
      <c r="D206" s="10"/>
      <c r="E206" s="19"/>
      <c r="F206" s="19">
        <f t="shared" si="2"/>
        <v>0</v>
      </c>
    </row>
    <row r="207" spans="1:6" ht="12.75">
      <c r="A207" s="18">
        <v>1407</v>
      </c>
      <c r="B207" s="10" t="s">
        <v>161</v>
      </c>
      <c r="C207" s="18" t="s">
        <v>334</v>
      </c>
      <c r="D207" s="10"/>
      <c r="E207" s="19"/>
      <c r="F207" s="19">
        <f t="shared" si="2"/>
        <v>0</v>
      </c>
    </row>
    <row r="208" spans="1:6" ht="12.75">
      <c r="A208" s="18">
        <v>1408</v>
      </c>
      <c r="B208" s="10" t="s">
        <v>162</v>
      </c>
      <c r="C208" s="18" t="s">
        <v>334</v>
      </c>
      <c r="D208" s="10"/>
      <c r="E208" s="19"/>
      <c r="F208" s="19">
        <f t="shared" si="2"/>
        <v>0</v>
      </c>
    </row>
    <row r="209" spans="1:6" ht="12.75">
      <c r="A209" s="18">
        <v>1409</v>
      </c>
      <c r="B209" s="10" t="s">
        <v>163</v>
      </c>
      <c r="C209" s="18" t="s">
        <v>334</v>
      </c>
      <c r="D209" s="10"/>
      <c r="E209" s="19"/>
      <c r="F209" s="19">
        <f t="shared" si="2"/>
        <v>0</v>
      </c>
    </row>
    <row r="210" spans="1:6" ht="12.75">
      <c r="A210" s="18">
        <v>1410</v>
      </c>
      <c r="B210" s="10" t="s">
        <v>164</v>
      </c>
      <c r="C210" s="18" t="s">
        <v>334</v>
      </c>
      <c r="D210" s="10"/>
      <c r="E210" s="19"/>
      <c r="F210" s="19">
        <f t="shared" si="2"/>
        <v>0</v>
      </c>
    </row>
    <row r="211" spans="1:6" ht="12.75">
      <c r="A211" s="18">
        <v>1411</v>
      </c>
      <c r="B211" s="10" t="s">
        <v>165</v>
      </c>
      <c r="C211" s="18" t="s">
        <v>334</v>
      </c>
      <c r="D211" s="10"/>
      <c r="E211" s="19"/>
      <c r="F211" s="19">
        <f t="shared" si="2"/>
        <v>0</v>
      </c>
    </row>
    <row r="212" spans="1:6" ht="12.75">
      <c r="A212" s="18">
        <v>1412</v>
      </c>
      <c r="B212" s="10" t="s">
        <v>166</v>
      </c>
      <c r="C212" s="18" t="s">
        <v>334</v>
      </c>
      <c r="D212" s="10"/>
      <c r="E212" s="19"/>
      <c r="F212" s="19">
        <f t="shared" si="2"/>
        <v>0</v>
      </c>
    </row>
    <row r="213" spans="1:6" ht="12.75">
      <c r="A213" s="18">
        <v>1413</v>
      </c>
      <c r="B213" s="10" t="s">
        <v>391</v>
      </c>
      <c r="C213" s="18" t="s">
        <v>334</v>
      </c>
      <c r="D213" s="10"/>
      <c r="E213" s="19"/>
      <c r="F213" s="19">
        <f t="shared" si="2"/>
        <v>0</v>
      </c>
    </row>
    <row r="214" spans="1:6" ht="12.75">
      <c r="A214" s="18">
        <v>1414</v>
      </c>
      <c r="B214" s="10" t="s">
        <v>167</v>
      </c>
      <c r="C214" s="18" t="s">
        <v>334</v>
      </c>
      <c r="D214" s="10"/>
      <c r="E214" s="19"/>
      <c r="F214" s="19">
        <f t="shared" si="2"/>
        <v>0</v>
      </c>
    </row>
    <row r="215" spans="1:6" ht="12.75">
      <c r="A215" s="18">
        <v>1415</v>
      </c>
      <c r="B215" s="10" t="s">
        <v>168</v>
      </c>
      <c r="C215" s="18" t="s">
        <v>334</v>
      </c>
      <c r="D215" s="10"/>
      <c r="E215" s="19"/>
      <c r="F215" s="19">
        <f t="shared" si="2"/>
        <v>0</v>
      </c>
    </row>
    <row r="216" spans="1:6" ht="12.75">
      <c r="A216" s="18">
        <v>1416</v>
      </c>
      <c r="B216" s="10" t="s">
        <v>169</v>
      </c>
      <c r="C216" s="18" t="s">
        <v>334</v>
      </c>
      <c r="D216" s="10"/>
      <c r="E216" s="19"/>
      <c r="F216" s="19">
        <f t="shared" si="2"/>
        <v>0</v>
      </c>
    </row>
    <row r="217" spans="1:6" ht="12.75">
      <c r="A217" s="18">
        <v>1417</v>
      </c>
      <c r="B217" s="10" t="s">
        <v>374</v>
      </c>
      <c r="C217" s="18" t="s">
        <v>334</v>
      </c>
      <c r="D217" s="10"/>
      <c r="E217" s="19"/>
      <c r="F217" s="19">
        <f t="shared" si="2"/>
        <v>0</v>
      </c>
    </row>
    <row r="218" spans="1:6" ht="12.75">
      <c r="A218" s="18">
        <v>1418</v>
      </c>
      <c r="B218" s="10" t="s">
        <v>170</v>
      </c>
      <c r="C218" s="18" t="s">
        <v>334</v>
      </c>
      <c r="D218" s="10"/>
      <c r="E218" s="19"/>
      <c r="F218" s="19">
        <f t="shared" si="2"/>
        <v>0</v>
      </c>
    </row>
    <row r="219" spans="1:6" ht="12.75">
      <c r="A219" s="18">
        <v>1419</v>
      </c>
      <c r="B219" s="10" t="s">
        <v>171</v>
      </c>
      <c r="C219" s="18" t="s">
        <v>334</v>
      </c>
      <c r="D219" s="10"/>
      <c r="E219" s="19"/>
      <c r="F219" s="19">
        <f t="shared" si="2"/>
        <v>0</v>
      </c>
    </row>
    <row r="220" spans="1:6" ht="12.75">
      <c r="A220" s="18">
        <v>1420</v>
      </c>
      <c r="B220" s="10" t="s">
        <v>172</v>
      </c>
      <c r="C220" s="18" t="s">
        <v>334</v>
      </c>
      <c r="D220" s="10"/>
      <c r="E220" s="19"/>
      <c r="F220" s="19">
        <f t="shared" si="2"/>
        <v>0</v>
      </c>
    </row>
    <row r="221" spans="1:6" ht="12.75">
      <c r="A221" s="18">
        <v>1421</v>
      </c>
      <c r="B221" s="10" t="s">
        <v>173</v>
      </c>
      <c r="C221" s="18" t="s">
        <v>334</v>
      </c>
      <c r="D221" s="10"/>
      <c r="E221" s="19"/>
      <c r="F221" s="19">
        <f t="shared" si="2"/>
        <v>0</v>
      </c>
    </row>
    <row r="222" spans="1:6" ht="12.75">
      <c r="A222" s="18">
        <v>1422</v>
      </c>
      <c r="B222" s="10" t="s">
        <v>174</v>
      </c>
      <c r="C222" s="18" t="s">
        <v>334</v>
      </c>
      <c r="D222" s="10"/>
      <c r="E222" s="19"/>
      <c r="F222" s="19">
        <f t="shared" si="2"/>
        <v>0</v>
      </c>
    </row>
    <row r="223" spans="1:6" ht="12.75">
      <c r="A223" s="18">
        <v>1423</v>
      </c>
      <c r="B223" s="10" t="s">
        <v>175</v>
      </c>
      <c r="C223" s="18" t="s">
        <v>334</v>
      </c>
      <c r="D223" s="10"/>
      <c r="E223" s="19"/>
      <c r="F223" s="19">
        <f t="shared" si="2"/>
        <v>0</v>
      </c>
    </row>
    <row r="224" spans="1:6" ht="12.75">
      <c r="A224" s="18">
        <v>1424</v>
      </c>
      <c r="B224" s="10" t="s">
        <v>176</v>
      </c>
      <c r="C224" s="18" t="s">
        <v>334</v>
      </c>
      <c r="D224" s="10"/>
      <c r="E224" s="19"/>
      <c r="F224" s="19">
        <f t="shared" si="2"/>
        <v>0</v>
      </c>
    </row>
    <row r="225" spans="1:6" ht="12.75">
      <c r="A225" s="18">
        <v>1425</v>
      </c>
      <c r="B225" s="10" t="s">
        <v>177</v>
      </c>
      <c r="C225" s="18" t="s">
        <v>334</v>
      </c>
      <c r="D225" s="10"/>
      <c r="E225" s="19"/>
      <c r="F225" s="19">
        <f t="shared" si="2"/>
        <v>0</v>
      </c>
    </row>
    <row r="226" spans="1:6" ht="12.75">
      <c r="A226" s="18">
        <v>1426</v>
      </c>
      <c r="B226" s="10" t="s">
        <v>178</v>
      </c>
      <c r="C226" s="18" t="s">
        <v>334</v>
      </c>
      <c r="D226" s="10"/>
      <c r="E226" s="19"/>
      <c r="F226" s="19">
        <f t="shared" si="2"/>
        <v>0</v>
      </c>
    </row>
    <row r="227" spans="1:6" ht="12.75">
      <c r="A227" s="18">
        <v>1427</v>
      </c>
      <c r="B227" s="10" t="s">
        <v>179</v>
      </c>
      <c r="C227" s="18" t="s">
        <v>334</v>
      </c>
      <c r="D227" s="10"/>
      <c r="E227" s="19"/>
      <c r="F227" s="19">
        <f t="shared" si="2"/>
        <v>0</v>
      </c>
    </row>
    <row r="228" spans="1:6" ht="12.75">
      <c r="A228" s="18">
        <v>1428</v>
      </c>
      <c r="B228" s="10" t="s">
        <v>180</v>
      </c>
      <c r="C228" s="18" t="s">
        <v>334</v>
      </c>
      <c r="D228" s="10"/>
      <c r="E228" s="19"/>
      <c r="F228" s="19">
        <f t="shared" si="2"/>
        <v>0</v>
      </c>
    </row>
    <row r="229" spans="1:6" ht="12.75">
      <c r="A229" s="18">
        <v>1429</v>
      </c>
      <c r="B229" s="10" t="s">
        <v>181</v>
      </c>
      <c r="C229" s="18" t="s">
        <v>334</v>
      </c>
      <c r="D229" s="10"/>
      <c r="E229" s="19"/>
      <c r="F229" s="19">
        <f t="shared" si="2"/>
        <v>0</v>
      </c>
    </row>
    <row r="230" spans="1:6" ht="12.75">
      <c r="A230" s="18">
        <v>1430</v>
      </c>
      <c r="B230" s="10" t="s">
        <v>182</v>
      </c>
      <c r="C230" s="18" t="s">
        <v>334</v>
      </c>
      <c r="D230" s="10"/>
      <c r="E230" s="19"/>
      <c r="F230" s="19">
        <f t="shared" si="2"/>
        <v>0</v>
      </c>
    </row>
    <row r="231" spans="1:6" ht="12.75">
      <c r="A231" s="18">
        <v>1431</v>
      </c>
      <c r="B231" s="10" t="s">
        <v>183</v>
      </c>
      <c r="C231" s="18" t="s">
        <v>334</v>
      </c>
      <c r="D231" s="10"/>
      <c r="E231" s="19"/>
      <c r="F231" s="19">
        <f t="shared" si="2"/>
        <v>0</v>
      </c>
    </row>
    <row r="232" spans="1:6" ht="12.75">
      <c r="A232" s="18">
        <v>1432</v>
      </c>
      <c r="B232" s="10" t="s">
        <v>184</v>
      </c>
      <c r="C232" s="18" t="s">
        <v>334</v>
      </c>
      <c r="D232" s="10"/>
      <c r="E232" s="19"/>
      <c r="F232" s="19">
        <f t="shared" si="2"/>
        <v>0</v>
      </c>
    </row>
    <row r="233" spans="1:6" ht="12.75">
      <c r="A233" s="18">
        <v>1433</v>
      </c>
      <c r="B233" s="10" t="s">
        <v>185</v>
      </c>
      <c r="C233" s="18" t="s">
        <v>334</v>
      </c>
      <c r="D233" s="10"/>
      <c r="E233" s="19"/>
      <c r="F233" s="19">
        <f t="shared" si="2"/>
        <v>0</v>
      </c>
    </row>
    <row r="234" spans="1:6" ht="12.75">
      <c r="A234" s="18">
        <v>1434</v>
      </c>
      <c r="B234" s="10" t="s">
        <v>186</v>
      </c>
      <c r="C234" s="18" t="s">
        <v>334</v>
      </c>
      <c r="D234" s="10"/>
      <c r="E234" s="19"/>
      <c r="F234" s="19">
        <f t="shared" si="2"/>
        <v>0</v>
      </c>
    </row>
    <row r="235" spans="1:6" ht="12.75">
      <c r="A235" s="18">
        <v>1435</v>
      </c>
      <c r="B235" s="10" t="s">
        <v>187</v>
      </c>
      <c r="C235" s="18" t="s">
        <v>334</v>
      </c>
      <c r="D235" s="10"/>
      <c r="E235" s="19"/>
      <c r="F235" s="19">
        <f t="shared" si="2"/>
        <v>0</v>
      </c>
    </row>
    <row r="236" spans="1:6" ht="12.75">
      <c r="A236" s="18">
        <v>1436</v>
      </c>
      <c r="B236" s="10" t="s">
        <v>188</v>
      </c>
      <c r="C236" s="18" t="s">
        <v>334</v>
      </c>
      <c r="D236" s="10"/>
      <c r="E236" s="19"/>
      <c r="F236" s="19">
        <f t="shared" si="2"/>
        <v>0</v>
      </c>
    </row>
    <row r="237" spans="1:6" ht="12.75">
      <c r="A237" s="18">
        <v>1437</v>
      </c>
      <c r="B237" s="10" t="s">
        <v>189</v>
      </c>
      <c r="C237" s="18" t="s">
        <v>334</v>
      </c>
      <c r="D237" s="10"/>
      <c r="E237" s="19"/>
      <c r="F237" s="19">
        <f t="shared" si="2"/>
        <v>0</v>
      </c>
    </row>
    <row r="238" spans="1:6" ht="12.75">
      <c r="A238" s="18">
        <v>1438</v>
      </c>
      <c r="B238" s="10" t="s">
        <v>190</v>
      </c>
      <c r="C238" s="18" t="s">
        <v>334</v>
      </c>
      <c r="D238" s="10"/>
      <c r="E238" s="19"/>
      <c r="F238" s="19">
        <f t="shared" si="2"/>
        <v>0</v>
      </c>
    </row>
    <row r="239" spans="1:6" ht="12.75">
      <c r="A239" s="18">
        <v>1439</v>
      </c>
      <c r="B239" s="10" t="s">
        <v>191</v>
      </c>
      <c r="C239" s="18" t="s">
        <v>334</v>
      </c>
      <c r="D239" s="10"/>
      <c r="E239" s="19"/>
      <c r="F239" s="19">
        <f t="shared" si="2"/>
        <v>0</v>
      </c>
    </row>
    <row r="240" spans="1:6" ht="12.75">
      <c r="A240" s="18">
        <v>1440</v>
      </c>
      <c r="B240" s="10" t="s">
        <v>192</v>
      </c>
      <c r="C240" s="18" t="s">
        <v>334</v>
      </c>
      <c r="D240" s="10"/>
      <c r="E240" s="19"/>
      <c r="F240" s="19">
        <f t="shared" si="2"/>
        <v>0</v>
      </c>
    </row>
    <row r="241" spans="1:6" ht="12.75">
      <c r="A241" s="18">
        <v>1441</v>
      </c>
      <c r="B241" s="10" t="s">
        <v>193</v>
      </c>
      <c r="C241" s="18" t="s">
        <v>334</v>
      </c>
      <c r="D241" s="10"/>
      <c r="E241" s="19"/>
      <c r="F241" s="19">
        <f aca="true" t="shared" si="3" ref="F241:F314">D241*E241</f>
        <v>0</v>
      </c>
    </row>
    <row r="242" spans="1:6" ht="12.75">
      <c r="A242" s="18">
        <v>1442</v>
      </c>
      <c r="B242" s="10" t="s">
        <v>194</v>
      </c>
      <c r="C242" s="18" t="s">
        <v>334</v>
      </c>
      <c r="D242" s="10"/>
      <c r="E242" s="19"/>
      <c r="F242" s="19">
        <f t="shared" si="3"/>
        <v>0</v>
      </c>
    </row>
    <row r="243" spans="1:6" ht="12.75">
      <c r="A243" s="18">
        <v>1443</v>
      </c>
      <c r="B243" s="10" t="s">
        <v>195</v>
      </c>
      <c r="C243" s="18" t="s">
        <v>334</v>
      </c>
      <c r="D243" s="10"/>
      <c r="E243" s="19"/>
      <c r="F243" s="19">
        <f t="shared" si="3"/>
        <v>0</v>
      </c>
    </row>
    <row r="244" spans="1:6" ht="12.75">
      <c r="A244" s="18">
        <v>1444</v>
      </c>
      <c r="B244" s="10" t="s">
        <v>196</v>
      </c>
      <c r="C244" s="18" t="s">
        <v>334</v>
      </c>
      <c r="D244" s="10"/>
      <c r="E244" s="19"/>
      <c r="F244" s="19">
        <f t="shared" si="3"/>
        <v>0</v>
      </c>
    </row>
    <row r="245" spans="1:6" ht="12.75">
      <c r="A245" s="18">
        <v>1445</v>
      </c>
      <c r="B245" s="10" t="s">
        <v>197</v>
      </c>
      <c r="C245" s="18" t="s">
        <v>334</v>
      </c>
      <c r="D245" s="10"/>
      <c r="E245" s="19"/>
      <c r="F245" s="19">
        <f t="shared" si="3"/>
        <v>0</v>
      </c>
    </row>
    <row r="246" spans="1:6" ht="12.75">
      <c r="A246" s="18">
        <v>1446</v>
      </c>
      <c r="B246" s="10" t="s">
        <v>198</v>
      </c>
      <c r="C246" s="18" t="s">
        <v>334</v>
      </c>
      <c r="D246" s="10"/>
      <c r="E246" s="19"/>
      <c r="F246" s="19">
        <f t="shared" si="3"/>
        <v>0</v>
      </c>
    </row>
    <row r="247" spans="1:6" ht="12.75">
      <c r="A247" s="18">
        <v>1447</v>
      </c>
      <c r="B247" s="10" t="s">
        <v>199</v>
      </c>
      <c r="C247" s="18" t="s">
        <v>334</v>
      </c>
      <c r="D247" s="10"/>
      <c r="E247" s="19"/>
      <c r="F247" s="19">
        <f t="shared" si="3"/>
        <v>0</v>
      </c>
    </row>
    <row r="248" spans="1:6" ht="12.75">
      <c r="A248" s="18">
        <v>1448</v>
      </c>
      <c r="B248" s="10" t="s">
        <v>200</v>
      </c>
      <c r="C248" s="18" t="s">
        <v>334</v>
      </c>
      <c r="D248" s="10"/>
      <c r="E248" s="19"/>
      <c r="F248" s="19">
        <f t="shared" si="3"/>
        <v>0</v>
      </c>
    </row>
    <row r="249" spans="1:6" ht="12.75">
      <c r="A249" s="18">
        <v>1449</v>
      </c>
      <c r="B249" s="10" t="s">
        <v>201</v>
      </c>
      <c r="C249" s="18" t="s">
        <v>334</v>
      </c>
      <c r="D249" s="10"/>
      <c r="E249" s="19"/>
      <c r="F249" s="19">
        <f t="shared" si="3"/>
        <v>0</v>
      </c>
    </row>
    <row r="250" spans="1:6" ht="12.75">
      <c r="A250" s="18">
        <v>1450</v>
      </c>
      <c r="B250" s="10" t="s">
        <v>202</v>
      </c>
      <c r="C250" s="18" t="s">
        <v>334</v>
      </c>
      <c r="D250" s="10"/>
      <c r="E250" s="19"/>
      <c r="F250" s="19">
        <f t="shared" si="3"/>
        <v>0</v>
      </c>
    </row>
    <row r="251" spans="1:6" ht="12.75">
      <c r="A251" s="18">
        <v>1451</v>
      </c>
      <c r="B251" s="10" t="s">
        <v>203</v>
      </c>
      <c r="C251" s="18" t="s">
        <v>334</v>
      </c>
      <c r="D251" s="10"/>
      <c r="E251" s="19"/>
      <c r="F251" s="19">
        <f t="shared" si="3"/>
        <v>0</v>
      </c>
    </row>
    <row r="252" spans="1:6" ht="12.75">
      <c r="A252" s="18">
        <v>1452</v>
      </c>
      <c r="B252" s="10" t="s">
        <v>204</v>
      </c>
      <c r="C252" s="18" t="s">
        <v>334</v>
      </c>
      <c r="D252" s="10"/>
      <c r="E252" s="19"/>
      <c r="F252" s="19">
        <f t="shared" si="3"/>
        <v>0</v>
      </c>
    </row>
    <row r="253" spans="1:6" ht="12.75">
      <c r="A253" s="18">
        <v>1453</v>
      </c>
      <c r="B253" s="10" t="s">
        <v>205</v>
      </c>
      <c r="C253" s="18" t="s">
        <v>334</v>
      </c>
      <c r="D253" s="10"/>
      <c r="E253" s="19"/>
      <c r="F253" s="19">
        <f t="shared" si="3"/>
        <v>0</v>
      </c>
    </row>
    <row r="254" spans="1:6" ht="12.75">
      <c r="A254" s="18">
        <v>1454</v>
      </c>
      <c r="B254" s="10" t="s">
        <v>206</v>
      </c>
      <c r="C254" s="18" t="s">
        <v>334</v>
      </c>
      <c r="D254" s="10"/>
      <c r="E254" s="19"/>
      <c r="F254" s="19">
        <f t="shared" si="3"/>
        <v>0</v>
      </c>
    </row>
    <row r="255" spans="1:6" ht="12.75">
      <c r="A255" s="18">
        <v>1455</v>
      </c>
      <c r="B255" s="10" t="s">
        <v>207</v>
      </c>
      <c r="C255" s="18" t="s">
        <v>334</v>
      </c>
      <c r="D255" s="10"/>
      <c r="E255" s="19"/>
      <c r="F255" s="19">
        <f t="shared" si="3"/>
        <v>0</v>
      </c>
    </row>
    <row r="256" spans="1:6" ht="12.75">
      <c r="A256" s="18">
        <v>1456</v>
      </c>
      <c r="B256" s="10" t="s">
        <v>208</v>
      </c>
      <c r="C256" s="18" t="s">
        <v>334</v>
      </c>
      <c r="D256" s="10"/>
      <c r="E256" s="19"/>
      <c r="F256" s="19">
        <f t="shared" si="3"/>
        <v>0</v>
      </c>
    </row>
    <row r="257" spans="1:6" ht="12.75">
      <c r="A257" s="18">
        <v>1457</v>
      </c>
      <c r="B257" s="10" t="s">
        <v>209</v>
      </c>
      <c r="C257" s="18" t="s">
        <v>334</v>
      </c>
      <c r="D257" s="10"/>
      <c r="E257" s="19"/>
      <c r="F257" s="19">
        <f t="shared" si="3"/>
        <v>0</v>
      </c>
    </row>
    <row r="258" spans="1:6" ht="12.75">
      <c r="A258" s="18">
        <v>1458</v>
      </c>
      <c r="B258" s="10" t="s">
        <v>375</v>
      </c>
      <c r="C258" s="18" t="s">
        <v>334</v>
      </c>
      <c r="D258" s="10"/>
      <c r="E258" s="19"/>
      <c r="F258" s="19">
        <f t="shared" si="3"/>
        <v>0</v>
      </c>
    </row>
    <row r="259" spans="1:6" ht="12.75">
      <c r="A259" s="18">
        <v>1459</v>
      </c>
      <c r="B259" s="10" t="s">
        <v>210</v>
      </c>
      <c r="C259" s="18" t="s">
        <v>334</v>
      </c>
      <c r="D259" s="10"/>
      <c r="E259" s="19"/>
      <c r="F259" s="19">
        <f t="shared" si="3"/>
        <v>0</v>
      </c>
    </row>
    <row r="260" spans="1:6" ht="12.75">
      <c r="A260" s="18">
        <v>1460</v>
      </c>
      <c r="B260" s="10" t="s">
        <v>211</v>
      </c>
      <c r="C260" s="18" t="s">
        <v>334</v>
      </c>
      <c r="D260" s="10"/>
      <c r="E260" s="19"/>
      <c r="F260" s="19">
        <f t="shared" si="3"/>
        <v>0</v>
      </c>
    </row>
    <row r="261" spans="1:6" ht="12.75">
      <c r="A261" s="18">
        <v>1461</v>
      </c>
      <c r="B261" s="10" t="s">
        <v>212</v>
      </c>
      <c r="C261" s="18" t="s">
        <v>334</v>
      </c>
      <c r="D261" s="10"/>
      <c r="E261" s="19"/>
      <c r="F261" s="19">
        <f t="shared" si="3"/>
        <v>0</v>
      </c>
    </row>
    <row r="262" spans="1:6" ht="12.75">
      <c r="A262" s="67">
        <v>1500</v>
      </c>
      <c r="B262" s="87" t="s">
        <v>213</v>
      </c>
      <c r="C262" s="88"/>
      <c r="D262" s="88"/>
      <c r="E262" s="89"/>
      <c r="F262" s="23">
        <f>SUM(F264:F270)</f>
        <v>0</v>
      </c>
    </row>
    <row r="263" spans="1:6" ht="12.75">
      <c r="A263" s="21" t="s">
        <v>14</v>
      </c>
      <c r="B263" s="21" t="s">
        <v>15</v>
      </c>
      <c r="C263" s="21" t="s">
        <v>339</v>
      </c>
      <c r="D263" s="21" t="s">
        <v>16</v>
      </c>
      <c r="E263" s="22" t="s">
        <v>340</v>
      </c>
      <c r="F263" s="22" t="s">
        <v>338</v>
      </c>
    </row>
    <row r="264" spans="1:6" s="17" customFormat="1" ht="12.75">
      <c r="A264" s="18">
        <v>1501</v>
      </c>
      <c r="B264" s="10" t="s">
        <v>214</v>
      </c>
      <c r="C264" s="18" t="s">
        <v>334</v>
      </c>
      <c r="D264" s="10"/>
      <c r="E264" s="19"/>
      <c r="F264" s="19">
        <f t="shared" si="3"/>
        <v>0</v>
      </c>
    </row>
    <row r="265" spans="1:6" ht="12.75">
      <c r="A265" s="18">
        <v>1502</v>
      </c>
      <c r="B265" s="10" t="s">
        <v>215</v>
      </c>
      <c r="C265" s="18" t="s">
        <v>334</v>
      </c>
      <c r="D265" s="10"/>
      <c r="E265" s="19"/>
      <c r="F265" s="19">
        <f t="shared" si="3"/>
        <v>0</v>
      </c>
    </row>
    <row r="266" spans="1:6" ht="12.75">
      <c r="A266" s="18">
        <v>1503</v>
      </c>
      <c r="B266" s="10" t="s">
        <v>216</v>
      </c>
      <c r="C266" s="18" t="s">
        <v>334</v>
      </c>
      <c r="D266" s="10"/>
      <c r="E266" s="19"/>
      <c r="F266" s="19">
        <f t="shared" si="3"/>
        <v>0</v>
      </c>
    </row>
    <row r="267" spans="1:6" ht="12.75">
      <c r="A267" s="18">
        <v>1504</v>
      </c>
      <c r="B267" s="10" t="s">
        <v>217</v>
      </c>
      <c r="C267" s="18" t="s">
        <v>334</v>
      </c>
      <c r="D267" s="10"/>
      <c r="E267" s="19"/>
      <c r="F267" s="19">
        <f t="shared" si="3"/>
        <v>0</v>
      </c>
    </row>
    <row r="268" spans="1:6" ht="12.75">
      <c r="A268" s="18">
        <v>1505</v>
      </c>
      <c r="B268" s="10" t="s">
        <v>218</v>
      </c>
      <c r="C268" s="18" t="s">
        <v>334</v>
      </c>
      <c r="D268" s="10"/>
      <c r="E268" s="19"/>
      <c r="F268" s="19">
        <f t="shared" si="3"/>
        <v>0</v>
      </c>
    </row>
    <row r="269" spans="1:6" ht="12.75">
      <c r="A269" s="18">
        <v>1506</v>
      </c>
      <c r="B269" s="10" t="s">
        <v>219</v>
      </c>
      <c r="C269" s="18" t="s">
        <v>334</v>
      </c>
      <c r="D269" s="10"/>
      <c r="E269" s="19"/>
      <c r="F269" s="19">
        <f t="shared" si="3"/>
        <v>0</v>
      </c>
    </row>
    <row r="270" spans="1:6" ht="12.75">
      <c r="A270" s="18">
        <v>1507</v>
      </c>
      <c r="B270" s="10" t="s">
        <v>376</v>
      </c>
      <c r="C270" s="18" t="s">
        <v>334</v>
      </c>
      <c r="D270" s="10"/>
      <c r="E270" s="19"/>
      <c r="F270" s="19">
        <f t="shared" si="3"/>
        <v>0</v>
      </c>
    </row>
    <row r="271" spans="1:6" ht="12.75">
      <c r="A271" s="67">
        <v>1600</v>
      </c>
      <c r="B271" s="87" t="s">
        <v>220</v>
      </c>
      <c r="C271" s="88"/>
      <c r="D271" s="88"/>
      <c r="E271" s="89"/>
      <c r="F271" s="23">
        <f>SUM(F273:F281)</f>
        <v>0</v>
      </c>
    </row>
    <row r="272" spans="1:6" ht="12.75">
      <c r="A272" s="21" t="s">
        <v>14</v>
      </c>
      <c r="B272" s="21" t="s">
        <v>15</v>
      </c>
      <c r="C272" s="21" t="s">
        <v>339</v>
      </c>
      <c r="D272" s="21" t="s">
        <v>16</v>
      </c>
      <c r="E272" s="22" t="s">
        <v>340</v>
      </c>
      <c r="F272" s="22" t="s">
        <v>338</v>
      </c>
    </row>
    <row r="273" spans="1:6" ht="12.75">
      <c r="A273" s="18">
        <v>1601</v>
      </c>
      <c r="B273" s="10" t="s">
        <v>221</v>
      </c>
      <c r="C273" s="18" t="s">
        <v>334</v>
      </c>
      <c r="D273" s="10"/>
      <c r="E273" s="19"/>
      <c r="F273" s="19">
        <f t="shared" si="3"/>
        <v>0</v>
      </c>
    </row>
    <row r="274" spans="1:6" s="17" customFormat="1" ht="12.75">
      <c r="A274" s="18">
        <v>1602</v>
      </c>
      <c r="B274" s="10" t="s">
        <v>222</v>
      </c>
      <c r="C274" s="18" t="s">
        <v>334</v>
      </c>
      <c r="D274" s="10"/>
      <c r="E274" s="19"/>
      <c r="F274" s="19">
        <f t="shared" si="3"/>
        <v>0</v>
      </c>
    </row>
    <row r="275" spans="1:6" ht="12.75">
      <c r="A275" s="18">
        <v>1603</v>
      </c>
      <c r="B275" s="10" t="s">
        <v>223</v>
      </c>
      <c r="C275" s="18" t="s">
        <v>334</v>
      </c>
      <c r="D275" s="10"/>
      <c r="E275" s="19"/>
      <c r="F275" s="19">
        <f t="shared" si="3"/>
        <v>0</v>
      </c>
    </row>
    <row r="276" spans="1:6" ht="12.75">
      <c r="A276" s="18">
        <v>1604</v>
      </c>
      <c r="B276" s="10" t="s">
        <v>224</v>
      </c>
      <c r="C276" s="18" t="s">
        <v>334</v>
      </c>
      <c r="D276" s="10"/>
      <c r="E276" s="19"/>
      <c r="F276" s="19">
        <f t="shared" si="3"/>
        <v>0</v>
      </c>
    </row>
    <row r="277" spans="1:6" ht="12.75">
      <c r="A277" s="18">
        <v>1605</v>
      </c>
      <c r="B277" s="10" t="s">
        <v>225</v>
      </c>
      <c r="C277" s="18" t="s">
        <v>334</v>
      </c>
      <c r="D277" s="10"/>
      <c r="E277" s="19"/>
      <c r="F277" s="19">
        <f t="shared" si="3"/>
        <v>0</v>
      </c>
    </row>
    <row r="278" spans="1:6" ht="12.75">
      <c r="A278" s="18">
        <v>1606</v>
      </c>
      <c r="B278" s="10" t="s">
        <v>226</v>
      </c>
      <c r="C278" s="18" t="s">
        <v>334</v>
      </c>
      <c r="D278" s="10"/>
      <c r="E278" s="19"/>
      <c r="F278" s="19">
        <f t="shared" si="3"/>
        <v>0</v>
      </c>
    </row>
    <row r="279" spans="1:6" ht="12.75">
      <c r="A279" s="18">
        <v>1607</v>
      </c>
      <c r="B279" s="10" t="s">
        <v>227</v>
      </c>
      <c r="C279" s="18" t="s">
        <v>334</v>
      </c>
      <c r="D279" s="10"/>
      <c r="E279" s="19"/>
      <c r="F279" s="19">
        <f t="shared" si="3"/>
        <v>0</v>
      </c>
    </row>
    <row r="280" spans="1:6" ht="12.75">
      <c r="A280" s="18">
        <v>1608</v>
      </c>
      <c r="B280" s="10" t="s">
        <v>228</v>
      </c>
      <c r="C280" s="18" t="s">
        <v>334</v>
      </c>
      <c r="D280" s="10"/>
      <c r="E280" s="19"/>
      <c r="F280" s="19">
        <f t="shared" si="3"/>
        <v>0</v>
      </c>
    </row>
    <row r="281" spans="1:6" ht="12.75">
      <c r="A281" s="18">
        <v>1609</v>
      </c>
      <c r="B281" s="10" t="s">
        <v>229</v>
      </c>
      <c r="C281" s="18" t="s">
        <v>334</v>
      </c>
      <c r="D281" s="10"/>
      <c r="E281" s="19"/>
      <c r="F281" s="19">
        <f t="shared" si="3"/>
        <v>0</v>
      </c>
    </row>
    <row r="282" spans="1:6" ht="12.75">
      <c r="A282" s="67">
        <v>1700</v>
      </c>
      <c r="B282" s="87" t="s">
        <v>230</v>
      </c>
      <c r="C282" s="88"/>
      <c r="D282" s="88"/>
      <c r="E282" s="89"/>
      <c r="F282" s="23">
        <f>SUM(F284:F291)</f>
        <v>0</v>
      </c>
    </row>
    <row r="283" spans="1:6" ht="12.75">
      <c r="A283" s="21" t="s">
        <v>14</v>
      </c>
      <c r="B283" s="21" t="s">
        <v>15</v>
      </c>
      <c r="C283" s="21" t="s">
        <v>339</v>
      </c>
      <c r="D283" s="21" t="s">
        <v>16</v>
      </c>
      <c r="E283" s="22" t="s">
        <v>340</v>
      </c>
      <c r="F283" s="22" t="s">
        <v>338</v>
      </c>
    </row>
    <row r="284" spans="1:6" ht="12.75">
      <c r="A284" s="18">
        <v>1701</v>
      </c>
      <c r="B284" s="10" t="s">
        <v>231</v>
      </c>
      <c r="C284" s="18" t="s">
        <v>334</v>
      </c>
      <c r="D284" s="10"/>
      <c r="E284" s="19"/>
      <c r="F284" s="19">
        <f t="shared" si="3"/>
        <v>0</v>
      </c>
    </row>
    <row r="285" spans="1:6" s="17" customFormat="1" ht="12.75">
      <c r="A285" s="18">
        <v>1702</v>
      </c>
      <c r="B285" s="10" t="s">
        <v>232</v>
      </c>
      <c r="C285" s="18" t="s">
        <v>334</v>
      </c>
      <c r="D285" s="10"/>
      <c r="E285" s="19"/>
      <c r="F285" s="19">
        <f t="shared" si="3"/>
        <v>0</v>
      </c>
    </row>
    <row r="286" spans="1:6" ht="12.75">
      <c r="A286" s="18">
        <v>1703</v>
      </c>
      <c r="B286" s="10" t="s">
        <v>233</v>
      </c>
      <c r="C286" s="18" t="s">
        <v>334</v>
      </c>
      <c r="D286" s="10"/>
      <c r="E286" s="19"/>
      <c r="F286" s="19">
        <f t="shared" si="3"/>
        <v>0</v>
      </c>
    </row>
    <row r="287" spans="1:6" ht="12.75">
      <c r="A287" s="18">
        <v>1704</v>
      </c>
      <c r="B287" s="10" t="s">
        <v>234</v>
      </c>
      <c r="C287" s="18" t="s">
        <v>334</v>
      </c>
      <c r="D287" s="10"/>
      <c r="E287" s="19"/>
      <c r="F287" s="19">
        <f t="shared" si="3"/>
        <v>0</v>
      </c>
    </row>
    <row r="288" spans="1:6" ht="12.75">
      <c r="A288" s="18">
        <v>1705</v>
      </c>
      <c r="B288" s="10" t="s">
        <v>235</v>
      </c>
      <c r="C288" s="18" t="s">
        <v>334</v>
      </c>
      <c r="D288" s="10"/>
      <c r="E288" s="19"/>
      <c r="F288" s="19">
        <f t="shared" si="3"/>
        <v>0</v>
      </c>
    </row>
    <row r="289" spans="1:6" ht="12.75">
      <c r="A289" s="18">
        <v>1706</v>
      </c>
      <c r="B289" s="10" t="s">
        <v>377</v>
      </c>
      <c r="C289" s="18" t="s">
        <v>334</v>
      </c>
      <c r="D289" s="10"/>
      <c r="E289" s="19"/>
      <c r="F289" s="19">
        <f t="shared" si="3"/>
        <v>0</v>
      </c>
    </row>
    <row r="290" spans="1:6" ht="12.75">
      <c r="A290" s="18">
        <v>1707</v>
      </c>
      <c r="B290" s="10" t="s">
        <v>236</v>
      </c>
      <c r="C290" s="18" t="s">
        <v>334</v>
      </c>
      <c r="D290" s="10"/>
      <c r="E290" s="19"/>
      <c r="F290" s="19">
        <f t="shared" si="3"/>
        <v>0</v>
      </c>
    </row>
    <row r="291" spans="1:6" ht="12.75">
      <c r="A291" s="18">
        <v>1708</v>
      </c>
      <c r="B291" s="10" t="s">
        <v>237</v>
      </c>
      <c r="C291" s="18" t="s">
        <v>334</v>
      </c>
      <c r="D291" s="10"/>
      <c r="E291" s="19"/>
      <c r="F291" s="19">
        <f t="shared" si="3"/>
        <v>0</v>
      </c>
    </row>
    <row r="292" spans="1:6" ht="12.75">
      <c r="A292" s="67">
        <v>1800</v>
      </c>
      <c r="B292" s="87" t="s">
        <v>238</v>
      </c>
      <c r="C292" s="88"/>
      <c r="D292" s="88"/>
      <c r="E292" s="89"/>
      <c r="F292" s="23">
        <f>SUM(F294:F299)</f>
        <v>0</v>
      </c>
    </row>
    <row r="293" spans="1:6" ht="12.75">
      <c r="A293" s="21" t="s">
        <v>14</v>
      </c>
      <c r="B293" s="21" t="s">
        <v>15</v>
      </c>
      <c r="C293" s="21" t="s">
        <v>339</v>
      </c>
      <c r="D293" s="21" t="s">
        <v>16</v>
      </c>
      <c r="E293" s="22" t="s">
        <v>340</v>
      </c>
      <c r="F293" s="22" t="s">
        <v>338</v>
      </c>
    </row>
    <row r="294" spans="1:6" ht="12.75">
      <c r="A294" s="18">
        <v>1801</v>
      </c>
      <c r="B294" s="10" t="s">
        <v>239</v>
      </c>
      <c r="C294" s="18" t="s">
        <v>334</v>
      </c>
      <c r="D294" s="10"/>
      <c r="E294" s="19"/>
      <c r="F294" s="19">
        <f t="shared" si="3"/>
        <v>0</v>
      </c>
    </row>
    <row r="295" spans="1:6" s="17" customFormat="1" ht="12.75">
      <c r="A295" s="18">
        <v>1802</v>
      </c>
      <c r="B295" s="10" t="s">
        <v>240</v>
      </c>
      <c r="C295" s="18" t="s">
        <v>334</v>
      </c>
      <c r="D295" s="10"/>
      <c r="E295" s="19"/>
      <c r="F295" s="19">
        <f t="shared" si="3"/>
        <v>0</v>
      </c>
    </row>
    <row r="296" spans="1:6" ht="12.75">
      <c r="A296" s="18">
        <v>1803</v>
      </c>
      <c r="B296" s="10" t="s">
        <v>241</v>
      </c>
      <c r="C296" s="18" t="s">
        <v>334</v>
      </c>
      <c r="D296" s="10"/>
      <c r="E296" s="19"/>
      <c r="F296" s="19">
        <f t="shared" si="3"/>
        <v>0</v>
      </c>
    </row>
    <row r="297" spans="1:6" ht="12.75">
      <c r="A297" s="18">
        <v>1804</v>
      </c>
      <c r="B297" s="10" t="s">
        <v>242</v>
      </c>
      <c r="C297" s="18" t="s">
        <v>334</v>
      </c>
      <c r="D297" s="10"/>
      <c r="E297" s="19"/>
      <c r="F297" s="19">
        <f t="shared" si="3"/>
        <v>0</v>
      </c>
    </row>
    <row r="298" spans="1:6" ht="12.75">
      <c r="A298" s="18">
        <v>1805</v>
      </c>
      <c r="B298" s="10" t="s">
        <v>243</v>
      </c>
      <c r="C298" s="18" t="s">
        <v>334</v>
      </c>
      <c r="D298" s="10"/>
      <c r="E298" s="19"/>
      <c r="F298" s="19">
        <f t="shared" si="3"/>
        <v>0</v>
      </c>
    </row>
    <row r="299" spans="1:6" ht="12.75">
      <c r="A299" s="18">
        <v>1806</v>
      </c>
      <c r="B299" s="10" t="s">
        <v>244</v>
      </c>
      <c r="C299" s="18" t="s">
        <v>334</v>
      </c>
      <c r="D299" s="10"/>
      <c r="E299" s="19"/>
      <c r="F299" s="19">
        <f t="shared" si="3"/>
        <v>0</v>
      </c>
    </row>
    <row r="300" spans="1:6" ht="12.75">
      <c r="A300" s="62">
        <v>1900</v>
      </c>
      <c r="B300" s="110" t="s">
        <v>245</v>
      </c>
      <c r="C300" s="111"/>
      <c r="D300" s="111"/>
      <c r="E300" s="112"/>
      <c r="F300" s="42">
        <f>SUM(F302:F320)</f>
        <v>0</v>
      </c>
    </row>
    <row r="301" spans="1:6" ht="12.75">
      <c r="A301" s="43" t="s">
        <v>14</v>
      </c>
      <c r="B301" s="43" t="s">
        <v>15</v>
      </c>
      <c r="C301" s="43" t="s">
        <v>339</v>
      </c>
      <c r="D301" s="43" t="s">
        <v>16</v>
      </c>
      <c r="E301" s="44" t="s">
        <v>340</v>
      </c>
      <c r="F301" s="44" t="s">
        <v>338</v>
      </c>
    </row>
    <row r="302" spans="1:6" ht="12.75">
      <c r="A302" s="18">
        <v>1901</v>
      </c>
      <c r="B302" s="10" t="s">
        <v>246</v>
      </c>
      <c r="C302" s="18" t="s">
        <v>334</v>
      </c>
      <c r="D302" s="10"/>
      <c r="E302" s="19"/>
      <c r="F302" s="19">
        <f t="shared" si="3"/>
        <v>0</v>
      </c>
    </row>
    <row r="303" spans="1:6" s="17" customFormat="1" ht="12.75">
      <c r="A303" s="18">
        <v>1902</v>
      </c>
      <c r="B303" s="10" t="s">
        <v>247</v>
      </c>
      <c r="C303" s="18" t="s">
        <v>334</v>
      </c>
      <c r="D303" s="10"/>
      <c r="E303" s="19"/>
      <c r="F303" s="19">
        <f t="shared" si="3"/>
        <v>0</v>
      </c>
    </row>
    <row r="304" spans="1:6" ht="12.75">
      <c r="A304" s="18">
        <v>1903</v>
      </c>
      <c r="B304" s="10" t="s">
        <v>248</v>
      </c>
      <c r="C304" s="18" t="s">
        <v>334</v>
      </c>
      <c r="D304" s="10"/>
      <c r="E304" s="19"/>
      <c r="F304" s="19">
        <f t="shared" si="3"/>
        <v>0</v>
      </c>
    </row>
    <row r="305" spans="1:6" ht="12.75">
      <c r="A305" s="18">
        <v>1904</v>
      </c>
      <c r="B305" s="10" t="s">
        <v>249</v>
      </c>
      <c r="C305" s="18" t="s">
        <v>334</v>
      </c>
      <c r="D305" s="10"/>
      <c r="E305" s="19"/>
      <c r="F305" s="19">
        <f t="shared" si="3"/>
        <v>0</v>
      </c>
    </row>
    <row r="306" spans="1:6" ht="12.75">
      <c r="A306" s="18">
        <v>1905</v>
      </c>
      <c r="B306" s="10" t="s">
        <v>250</v>
      </c>
      <c r="C306" s="18" t="s">
        <v>334</v>
      </c>
      <c r="D306" s="10"/>
      <c r="E306" s="19"/>
      <c r="F306" s="19">
        <f t="shared" si="3"/>
        <v>0</v>
      </c>
    </row>
    <row r="307" spans="1:6" ht="12.75">
      <c r="A307" s="18">
        <v>1906</v>
      </c>
      <c r="B307" s="10" t="s">
        <v>251</v>
      </c>
      <c r="C307" s="18" t="s">
        <v>334</v>
      </c>
      <c r="D307" s="10"/>
      <c r="E307" s="19"/>
      <c r="F307" s="19">
        <f t="shared" si="3"/>
        <v>0</v>
      </c>
    </row>
    <row r="308" spans="1:6" ht="12.75">
      <c r="A308" s="18">
        <v>1907</v>
      </c>
      <c r="B308" s="10" t="s">
        <v>252</v>
      </c>
      <c r="C308" s="18" t="s">
        <v>334</v>
      </c>
      <c r="D308" s="10"/>
      <c r="E308" s="19"/>
      <c r="F308" s="19">
        <f t="shared" si="3"/>
        <v>0</v>
      </c>
    </row>
    <row r="309" spans="1:6" ht="12.75">
      <c r="A309" s="18">
        <v>1908</v>
      </c>
      <c r="B309" s="10" t="s">
        <v>253</v>
      </c>
      <c r="C309" s="18" t="s">
        <v>334</v>
      </c>
      <c r="D309" s="10"/>
      <c r="E309" s="19"/>
      <c r="F309" s="19">
        <f t="shared" si="3"/>
        <v>0</v>
      </c>
    </row>
    <row r="310" spans="1:6" ht="12.75">
      <c r="A310" s="18">
        <v>1909</v>
      </c>
      <c r="B310" s="10" t="s">
        <v>254</v>
      </c>
      <c r="C310" s="18" t="s">
        <v>334</v>
      </c>
      <c r="D310" s="10"/>
      <c r="E310" s="19"/>
      <c r="F310" s="19">
        <f t="shared" si="3"/>
        <v>0</v>
      </c>
    </row>
    <row r="311" spans="1:6" ht="12.75">
      <c r="A311" s="18">
        <v>1910</v>
      </c>
      <c r="B311" s="10" t="s">
        <v>255</v>
      </c>
      <c r="C311" s="18" t="s">
        <v>334</v>
      </c>
      <c r="D311" s="10"/>
      <c r="E311" s="19"/>
      <c r="F311" s="19">
        <f t="shared" si="3"/>
        <v>0</v>
      </c>
    </row>
    <row r="312" spans="1:6" ht="12.75">
      <c r="A312" s="18">
        <v>1911</v>
      </c>
      <c r="B312" s="10" t="s">
        <v>256</v>
      </c>
      <c r="C312" s="18" t="s">
        <v>334</v>
      </c>
      <c r="D312" s="10"/>
      <c r="E312" s="19"/>
      <c r="F312" s="19">
        <f t="shared" si="3"/>
        <v>0</v>
      </c>
    </row>
    <row r="313" spans="1:6" ht="12.75">
      <c r="A313" s="18">
        <v>1912</v>
      </c>
      <c r="B313" s="10" t="s">
        <v>392</v>
      </c>
      <c r="C313" s="18" t="s">
        <v>334</v>
      </c>
      <c r="D313" s="10"/>
      <c r="E313" s="19"/>
      <c r="F313" s="19">
        <f t="shared" si="3"/>
        <v>0</v>
      </c>
    </row>
    <row r="314" spans="1:6" ht="12.75">
      <c r="A314" s="18">
        <v>1913</v>
      </c>
      <c r="B314" s="10" t="s">
        <v>257</v>
      </c>
      <c r="C314" s="18" t="s">
        <v>334</v>
      </c>
      <c r="D314" s="10"/>
      <c r="E314" s="19"/>
      <c r="F314" s="19">
        <f t="shared" si="3"/>
        <v>0</v>
      </c>
    </row>
    <row r="315" spans="1:6" ht="12.75">
      <c r="A315" s="18">
        <v>1914</v>
      </c>
      <c r="B315" s="10" t="s">
        <v>258</v>
      </c>
      <c r="C315" s="18" t="s">
        <v>334</v>
      </c>
      <c r="D315" s="10"/>
      <c r="E315" s="19"/>
      <c r="F315" s="19">
        <f aca="true" t="shared" si="4" ref="F315:F385">D315*E315</f>
        <v>0</v>
      </c>
    </row>
    <row r="316" spans="1:6" ht="12.75">
      <c r="A316" s="18">
        <v>1915</v>
      </c>
      <c r="B316" s="10" t="s">
        <v>259</v>
      </c>
      <c r="C316" s="18" t="s">
        <v>334</v>
      </c>
      <c r="D316" s="10"/>
      <c r="E316" s="19"/>
      <c r="F316" s="19">
        <f t="shared" si="4"/>
        <v>0</v>
      </c>
    </row>
    <row r="317" spans="1:6" ht="12.75">
      <c r="A317" s="18">
        <v>1916</v>
      </c>
      <c r="B317" s="10" t="s">
        <v>260</v>
      </c>
      <c r="C317" s="18" t="s">
        <v>334</v>
      </c>
      <c r="D317" s="10"/>
      <c r="E317" s="19"/>
      <c r="F317" s="19">
        <f t="shared" si="4"/>
        <v>0</v>
      </c>
    </row>
    <row r="318" spans="1:6" ht="12.75">
      <c r="A318" s="18">
        <v>1917</v>
      </c>
      <c r="B318" s="10" t="s">
        <v>261</v>
      </c>
      <c r="C318" s="18" t="s">
        <v>334</v>
      </c>
      <c r="D318" s="10"/>
      <c r="E318" s="19"/>
      <c r="F318" s="19">
        <f t="shared" si="4"/>
        <v>0</v>
      </c>
    </row>
    <row r="319" spans="1:6" ht="12.75">
      <c r="A319" s="18">
        <v>1918</v>
      </c>
      <c r="B319" s="10" t="s">
        <v>378</v>
      </c>
      <c r="C319" s="18" t="s">
        <v>334</v>
      </c>
      <c r="D319" s="10"/>
      <c r="E319" s="19"/>
      <c r="F319" s="19">
        <f t="shared" si="4"/>
        <v>0</v>
      </c>
    </row>
    <row r="320" spans="1:6" ht="12.75">
      <c r="A320" s="18">
        <v>1919</v>
      </c>
      <c r="B320" s="10" t="s">
        <v>354</v>
      </c>
      <c r="C320" s="18" t="s">
        <v>334</v>
      </c>
      <c r="D320" s="10"/>
      <c r="E320" s="19"/>
      <c r="F320" s="19">
        <f t="shared" si="4"/>
        <v>0</v>
      </c>
    </row>
    <row r="321" spans="1:6" ht="12.75">
      <c r="A321" s="90" t="s">
        <v>262</v>
      </c>
      <c r="B321" s="91"/>
      <c r="C321" s="91"/>
      <c r="D321" s="91"/>
      <c r="E321" s="92"/>
      <c r="F321" s="45">
        <f>SUM(F322,F332,F370,F402,)</f>
        <v>0</v>
      </c>
    </row>
    <row r="322" spans="1:6" ht="12.75">
      <c r="A322" s="67">
        <v>2100</v>
      </c>
      <c r="B322" s="87" t="s">
        <v>341</v>
      </c>
      <c r="C322" s="88"/>
      <c r="D322" s="88"/>
      <c r="E322" s="89"/>
      <c r="F322" s="23">
        <f>SUM(F324:F331)</f>
        <v>0</v>
      </c>
    </row>
    <row r="323" spans="1:6" ht="12.75">
      <c r="A323" s="21" t="s">
        <v>14</v>
      </c>
      <c r="B323" s="21" t="s">
        <v>15</v>
      </c>
      <c r="C323" s="21" t="s">
        <v>339</v>
      </c>
      <c r="D323" s="21" t="s">
        <v>16</v>
      </c>
      <c r="E323" s="22" t="s">
        <v>340</v>
      </c>
      <c r="F323" s="22" t="s">
        <v>338</v>
      </c>
    </row>
    <row r="324" spans="1:6" ht="12.75">
      <c r="A324" s="18">
        <v>2101</v>
      </c>
      <c r="B324" s="10" t="s">
        <v>263</v>
      </c>
      <c r="C324" s="18" t="s">
        <v>334</v>
      </c>
      <c r="D324" s="10"/>
      <c r="E324" s="19"/>
      <c r="F324" s="19">
        <f t="shared" si="4"/>
        <v>0</v>
      </c>
    </row>
    <row r="325" spans="1:6" s="17" customFormat="1" ht="12.75">
      <c r="A325" s="18">
        <v>2102</v>
      </c>
      <c r="B325" s="10" t="s">
        <v>264</v>
      </c>
      <c r="C325" s="18" t="s">
        <v>334</v>
      </c>
      <c r="D325" s="10"/>
      <c r="E325" s="19"/>
      <c r="F325" s="19">
        <f t="shared" si="4"/>
        <v>0</v>
      </c>
    </row>
    <row r="326" spans="1:6" ht="12.75">
      <c r="A326" s="18">
        <v>2103</v>
      </c>
      <c r="B326" s="10" t="s">
        <v>265</v>
      </c>
      <c r="C326" s="18" t="s">
        <v>334</v>
      </c>
      <c r="D326" s="10"/>
      <c r="E326" s="19"/>
      <c r="F326" s="19">
        <f t="shared" si="4"/>
        <v>0</v>
      </c>
    </row>
    <row r="327" spans="1:6" ht="12.75">
      <c r="A327" s="18">
        <v>2104</v>
      </c>
      <c r="B327" s="10" t="s">
        <v>266</v>
      </c>
      <c r="C327" s="18" t="s">
        <v>334</v>
      </c>
      <c r="D327" s="10"/>
      <c r="E327" s="19"/>
      <c r="F327" s="19">
        <f t="shared" si="4"/>
        <v>0</v>
      </c>
    </row>
    <row r="328" spans="1:6" ht="12.75">
      <c r="A328" s="18">
        <v>2105</v>
      </c>
      <c r="B328" s="10" t="s">
        <v>267</v>
      </c>
      <c r="C328" s="18" t="s">
        <v>334</v>
      </c>
      <c r="D328" s="10"/>
      <c r="E328" s="19"/>
      <c r="F328" s="19">
        <f t="shared" si="4"/>
        <v>0</v>
      </c>
    </row>
    <row r="329" spans="1:6" ht="12.75">
      <c r="A329" s="18">
        <v>2106</v>
      </c>
      <c r="B329" s="10" t="s">
        <v>268</v>
      </c>
      <c r="C329" s="18" t="s">
        <v>334</v>
      </c>
      <c r="D329" s="10"/>
      <c r="E329" s="19"/>
      <c r="F329" s="19">
        <f t="shared" si="4"/>
        <v>0</v>
      </c>
    </row>
    <row r="330" spans="1:6" ht="12.75">
      <c r="A330" s="18">
        <v>2107</v>
      </c>
      <c r="B330" s="10" t="s">
        <v>269</v>
      </c>
      <c r="C330" s="18" t="s">
        <v>334</v>
      </c>
      <c r="D330" s="10"/>
      <c r="E330" s="19"/>
      <c r="F330" s="19">
        <f t="shared" si="4"/>
        <v>0</v>
      </c>
    </row>
    <row r="331" spans="1:6" ht="12.75">
      <c r="A331" s="18">
        <v>2108</v>
      </c>
      <c r="B331" s="10" t="s">
        <v>270</v>
      </c>
      <c r="C331" s="18" t="s">
        <v>334</v>
      </c>
      <c r="D331" s="10"/>
      <c r="E331" s="19"/>
      <c r="F331" s="19">
        <f t="shared" si="4"/>
        <v>0</v>
      </c>
    </row>
    <row r="332" spans="1:6" ht="12.75">
      <c r="A332" s="67">
        <v>2200</v>
      </c>
      <c r="B332" s="87" t="s">
        <v>271</v>
      </c>
      <c r="C332" s="88"/>
      <c r="D332" s="88"/>
      <c r="E332" s="89"/>
      <c r="F332" s="23">
        <f>SUM(F334:F369)</f>
        <v>0</v>
      </c>
    </row>
    <row r="333" spans="1:6" ht="12.75">
      <c r="A333" s="21" t="s">
        <v>14</v>
      </c>
      <c r="B333" s="21" t="s">
        <v>15</v>
      </c>
      <c r="C333" s="21" t="s">
        <v>339</v>
      </c>
      <c r="D333" s="21" t="s">
        <v>16</v>
      </c>
      <c r="E333" s="22" t="s">
        <v>340</v>
      </c>
      <c r="F333" s="22" t="s">
        <v>338</v>
      </c>
    </row>
    <row r="334" spans="1:6" ht="12.75">
      <c r="A334" s="18">
        <v>2201</v>
      </c>
      <c r="B334" s="10" t="s">
        <v>272</v>
      </c>
      <c r="C334" s="18" t="s">
        <v>334</v>
      </c>
      <c r="D334" s="10"/>
      <c r="E334" s="19"/>
      <c r="F334" s="19">
        <f t="shared" si="4"/>
        <v>0</v>
      </c>
    </row>
    <row r="335" spans="1:6" ht="12.75">
      <c r="A335" s="18">
        <v>2202</v>
      </c>
      <c r="B335" s="10" t="s">
        <v>273</v>
      </c>
      <c r="C335" s="18" t="s">
        <v>334</v>
      </c>
      <c r="D335" s="10"/>
      <c r="E335" s="19"/>
      <c r="F335" s="19">
        <f t="shared" si="4"/>
        <v>0</v>
      </c>
    </row>
    <row r="336" spans="1:6" s="17" customFormat="1" ht="12.75">
      <c r="A336" s="18">
        <v>2203</v>
      </c>
      <c r="B336" s="10" t="s">
        <v>274</v>
      </c>
      <c r="C336" s="18" t="s">
        <v>334</v>
      </c>
      <c r="D336" s="10"/>
      <c r="E336" s="19"/>
      <c r="F336" s="19">
        <f t="shared" si="4"/>
        <v>0</v>
      </c>
    </row>
    <row r="337" spans="1:6" ht="12.75">
      <c r="A337" s="18">
        <v>2204</v>
      </c>
      <c r="B337" s="10" t="s">
        <v>275</v>
      </c>
      <c r="C337" s="18" t="s">
        <v>334</v>
      </c>
      <c r="D337" s="10"/>
      <c r="E337" s="19"/>
      <c r="F337" s="19">
        <f t="shared" si="4"/>
        <v>0</v>
      </c>
    </row>
    <row r="338" spans="1:6" ht="12.75">
      <c r="A338" s="18">
        <v>2205</v>
      </c>
      <c r="B338" s="10" t="s">
        <v>276</v>
      </c>
      <c r="C338" s="18" t="s">
        <v>334</v>
      </c>
      <c r="D338" s="10"/>
      <c r="E338" s="19"/>
      <c r="F338" s="19">
        <f t="shared" si="4"/>
        <v>0</v>
      </c>
    </row>
    <row r="339" spans="1:6" ht="12.75">
      <c r="A339" s="18">
        <v>2206</v>
      </c>
      <c r="B339" s="10" t="s">
        <v>277</v>
      </c>
      <c r="C339" s="18" t="s">
        <v>334</v>
      </c>
      <c r="D339" s="10"/>
      <c r="E339" s="19"/>
      <c r="F339" s="19">
        <f t="shared" si="4"/>
        <v>0</v>
      </c>
    </row>
    <row r="340" spans="1:6" ht="12.75">
      <c r="A340" s="18">
        <v>2207</v>
      </c>
      <c r="B340" s="10" t="s">
        <v>278</v>
      </c>
      <c r="C340" s="18" t="s">
        <v>334</v>
      </c>
      <c r="D340" s="10"/>
      <c r="E340" s="19"/>
      <c r="F340" s="19">
        <f t="shared" si="4"/>
        <v>0</v>
      </c>
    </row>
    <row r="341" spans="1:6" ht="12.75">
      <c r="A341" s="18">
        <v>2208</v>
      </c>
      <c r="B341" s="10" t="s">
        <v>279</v>
      </c>
      <c r="C341" s="18" t="s">
        <v>334</v>
      </c>
      <c r="D341" s="10"/>
      <c r="E341" s="19"/>
      <c r="F341" s="19">
        <f t="shared" si="4"/>
        <v>0</v>
      </c>
    </row>
    <row r="342" spans="1:6" ht="12.75">
      <c r="A342" s="18">
        <v>2209</v>
      </c>
      <c r="B342" s="10" t="s">
        <v>280</v>
      </c>
      <c r="C342" s="18" t="s">
        <v>334</v>
      </c>
      <c r="D342" s="10"/>
      <c r="E342" s="19"/>
      <c r="F342" s="19">
        <f t="shared" si="4"/>
        <v>0</v>
      </c>
    </row>
    <row r="343" spans="1:6" ht="12.75">
      <c r="A343" s="18">
        <v>2210</v>
      </c>
      <c r="B343" s="10" t="s">
        <v>281</v>
      </c>
      <c r="C343" s="18" t="s">
        <v>334</v>
      </c>
      <c r="D343" s="10"/>
      <c r="E343" s="19"/>
      <c r="F343" s="19">
        <f t="shared" si="4"/>
        <v>0</v>
      </c>
    </row>
    <row r="344" spans="1:6" ht="12.75">
      <c r="A344" s="18">
        <v>2211</v>
      </c>
      <c r="B344" s="10" t="s">
        <v>282</v>
      </c>
      <c r="C344" s="18" t="s">
        <v>334</v>
      </c>
      <c r="D344" s="10"/>
      <c r="E344" s="19"/>
      <c r="F344" s="19">
        <f t="shared" si="4"/>
        <v>0</v>
      </c>
    </row>
    <row r="345" spans="1:6" ht="12.75">
      <c r="A345" s="18">
        <v>2212</v>
      </c>
      <c r="B345" s="10" t="s">
        <v>283</v>
      </c>
      <c r="C345" s="18" t="s">
        <v>334</v>
      </c>
      <c r="D345" s="10"/>
      <c r="E345" s="19"/>
      <c r="F345" s="19">
        <f t="shared" si="4"/>
        <v>0</v>
      </c>
    </row>
    <row r="346" spans="1:6" ht="12.75">
      <c r="A346" s="18">
        <v>2213</v>
      </c>
      <c r="B346" s="10" t="s">
        <v>284</v>
      </c>
      <c r="C346" s="18" t="s">
        <v>334</v>
      </c>
      <c r="D346" s="10"/>
      <c r="E346" s="19"/>
      <c r="F346" s="19">
        <f t="shared" si="4"/>
        <v>0</v>
      </c>
    </row>
    <row r="347" spans="1:6" ht="12.75">
      <c r="A347" s="18">
        <v>2214</v>
      </c>
      <c r="B347" s="10" t="s">
        <v>285</v>
      </c>
      <c r="C347" s="18" t="s">
        <v>334</v>
      </c>
      <c r="D347" s="10"/>
      <c r="E347" s="19"/>
      <c r="F347" s="19">
        <f t="shared" si="4"/>
        <v>0</v>
      </c>
    </row>
    <row r="348" spans="1:6" ht="12.75">
      <c r="A348" s="18">
        <v>2215</v>
      </c>
      <c r="B348" s="10" t="s">
        <v>286</v>
      </c>
      <c r="C348" s="18" t="s">
        <v>334</v>
      </c>
      <c r="D348" s="10"/>
      <c r="E348" s="19"/>
      <c r="F348" s="19">
        <f t="shared" si="4"/>
        <v>0</v>
      </c>
    </row>
    <row r="349" spans="1:6" ht="12.75">
      <c r="A349" s="18">
        <v>2216</v>
      </c>
      <c r="B349" s="10" t="s">
        <v>287</v>
      </c>
      <c r="C349" s="18" t="s">
        <v>334</v>
      </c>
      <c r="D349" s="10"/>
      <c r="E349" s="19"/>
      <c r="F349" s="19">
        <f t="shared" si="4"/>
        <v>0</v>
      </c>
    </row>
    <row r="350" spans="1:6" ht="12.75">
      <c r="A350" s="18">
        <v>2217</v>
      </c>
      <c r="B350" s="10" t="s">
        <v>288</v>
      </c>
      <c r="C350" s="18" t="s">
        <v>334</v>
      </c>
      <c r="D350" s="10"/>
      <c r="E350" s="19"/>
      <c r="F350" s="19">
        <f t="shared" si="4"/>
        <v>0</v>
      </c>
    </row>
    <row r="351" spans="1:6" ht="12.75">
      <c r="A351" s="18">
        <v>2218</v>
      </c>
      <c r="B351" s="10" t="s">
        <v>289</v>
      </c>
      <c r="C351" s="18" t="s">
        <v>334</v>
      </c>
      <c r="D351" s="10"/>
      <c r="E351" s="19"/>
      <c r="F351" s="19">
        <f t="shared" si="4"/>
        <v>0</v>
      </c>
    </row>
    <row r="352" spans="1:6" ht="12.75">
      <c r="A352" s="18">
        <v>2219</v>
      </c>
      <c r="B352" s="10" t="s">
        <v>393</v>
      </c>
      <c r="C352" s="18" t="s">
        <v>334</v>
      </c>
      <c r="D352" s="10"/>
      <c r="E352" s="19"/>
      <c r="F352" s="19">
        <f t="shared" si="4"/>
        <v>0</v>
      </c>
    </row>
    <row r="353" spans="1:6" ht="12.75">
      <c r="A353" s="18">
        <v>2220</v>
      </c>
      <c r="B353" s="10" t="s">
        <v>290</v>
      </c>
      <c r="C353" s="18" t="s">
        <v>334</v>
      </c>
      <c r="D353" s="10"/>
      <c r="E353" s="19"/>
      <c r="F353" s="19">
        <f t="shared" si="4"/>
        <v>0</v>
      </c>
    </row>
    <row r="354" spans="1:6" ht="12.75">
      <c r="A354" s="18">
        <v>2221</v>
      </c>
      <c r="B354" s="10" t="s">
        <v>291</v>
      </c>
      <c r="C354" s="18" t="s">
        <v>334</v>
      </c>
      <c r="D354" s="10"/>
      <c r="E354" s="19"/>
      <c r="F354" s="19">
        <f t="shared" si="4"/>
        <v>0</v>
      </c>
    </row>
    <row r="355" spans="1:6" ht="12.75">
      <c r="A355" s="18">
        <v>2222</v>
      </c>
      <c r="B355" s="10" t="s">
        <v>292</v>
      </c>
      <c r="C355" s="18" t="s">
        <v>334</v>
      </c>
      <c r="D355" s="10"/>
      <c r="E355" s="19"/>
      <c r="F355" s="19">
        <f t="shared" si="4"/>
        <v>0</v>
      </c>
    </row>
    <row r="356" spans="1:6" ht="12.75">
      <c r="A356" s="18">
        <v>2223</v>
      </c>
      <c r="B356" s="10" t="s">
        <v>293</v>
      </c>
      <c r="C356" s="18" t="s">
        <v>334</v>
      </c>
      <c r="D356" s="10"/>
      <c r="E356" s="19"/>
      <c r="F356" s="19">
        <f t="shared" si="4"/>
        <v>0</v>
      </c>
    </row>
    <row r="357" spans="1:6" ht="12.75">
      <c r="A357" s="18">
        <v>2224</v>
      </c>
      <c r="B357" s="10" t="s">
        <v>294</v>
      </c>
      <c r="C357" s="18" t="s">
        <v>334</v>
      </c>
      <c r="D357" s="10"/>
      <c r="E357" s="19"/>
      <c r="F357" s="19">
        <f t="shared" si="4"/>
        <v>0</v>
      </c>
    </row>
    <row r="358" spans="1:6" ht="12.75">
      <c r="A358" s="18">
        <v>2225</v>
      </c>
      <c r="B358" s="10" t="s">
        <v>295</v>
      </c>
      <c r="C358" s="18" t="s">
        <v>334</v>
      </c>
      <c r="D358" s="10"/>
      <c r="E358" s="19"/>
      <c r="F358" s="19">
        <f t="shared" si="4"/>
        <v>0</v>
      </c>
    </row>
    <row r="359" spans="1:6" ht="12.75">
      <c r="A359" s="18">
        <v>2226</v>
      </c>
      <c r="B359" s="10" t="s">
        <v>379</v>
      </c>
      <c r="C359" s="18" t="s">
        <v>334</v>
      </c>
      <c r="D359" s="10"/>
      <c r="E359" s="19"/>
      <c r="F359" s="19">
        <f t="shared" si="4"/>
        <v>0</v>
      </c>
    </row>
    <row r="360" spans="1:6" ht="12.75">
      <c r="A360" s="18">
        <v>2227</v>
      </c>
      <c r="B360" s="10" t="s">
        <v>296</v>
      </c>
      <c r="C360" s="18" t="s">
        <v>334</v>
      </c>
      <c r="D360" s="10"/>
      <c r="E360" s="19"/>
      <c r="F360" s="19">
        <f t="shared" si="4"/>
        <v>0</v>
      </c>
    </row>
    <row r="361" spans="1:6" ht="12.75">
      <c r="A361" s="18">
        <v>2228</v>
      </c>
      <c r="B361" s="10" t="s">
        <v>297</v>
      </c>
      <c r="C361" s="18" t="s">
        <v>334</v>
      </c>
      <c r="D361" s="10"/>
      <c r="E361" s="19"/>
      <c r="F361" s="19">
        <f t="shared" si="4"/>
        <v>0</v>
      </c>
    </row>
    <row r="362" spans="1:6" ht="12.75">
      <c r="A362" s="18">
        <v>2229</v>
      </c>
      <c r="B362" s="10" t="s">
        <v>380</v>
      </c>
      <c r="C362" s="18" t="s">
        <v>334</v>
      </c>
      <c r="D362" s="10"/>
      <c r="E362" s="19"/>
      <c r="F362" s="19">
        <f t="shared" si="4"/>
        <v>0</v>
      </c>
    </row>
    <row r="363" spans="1:6" ht="12.75">
      <c r="A363" s="18">
        <v>2230</v>
      </c>
      <c r="B363" s="10" t="s">
        <v>381</v>
      </c>
      <c r="C363" s="18" t="s">
        <v>334</v>
      </c>
      <c r="D363" s="10"/>
      <c r="E363" s="19"/>
      <c r="F363" s="19">
        <f t="shared" si="4"/>
        <v>0</v>
      </c>
    </row>
    <row r="364" spans="1:6" ht="12.75">
      <c r="A364" s="18">
        <v>2231</v>
      </c>
      <c r="B364" s="10" t="s">
        <v>382</v>
      </c>
      <c r="C364" s="18" t="s">
        <v>334</v>
      </c>
      <c r="D364" s="10"/>
      <c r="E364" s="19"/>
      <c r="F364" s="19">
        <f t="shared" si="4"/>
        <v>0</v>
      </c>
    </row>
    <row r="365" spans="1:6" ht="12.75">
      <c r="A365" s="18">
        <v>2232</v>
      </c>
      <c r="B365" s="10" t="s">
        <v>383</v>
      </c>
      <c r="C365" s="18" t="s">
        <v>334</v>
      </c>
      <c r="D365" s="10"/>
      <c r="E365" s="19"/>
      <c r="F365" s="19">
        <f t="shared" si="4"/>
        <v>0</v>
      </c>
    </row>
    <row r="366" spans="1:6" ht="12.75">
      <c r="A366" s="18">
        <v>2233</v>
      </c>
      <c r="B366" s="10" t="s">
        <v>384</v>
      </c>
      <c r="C366" s="18" t="s">
        <v>334</v>
      </c>
      <c r="D366" s="10"/>
      <c r="E366" s="19"/>
      <c r="F366" s="19">
        <f t="shared" si="4"/>
        <v>0</v>
      </c>
    </row>
    <row r="367" spans="1:6" ht="12.75">
      <c r="A367" s="18">
        <v>2234</v>
      </c>
      <c r="B367" s="10" t="s">
        <v>298</v>
      </c>
      <c r="C367" s="18" t="s">
        <v>334</v>
      </c>
      <c r="D367" s="10"/>
      <c r="E367" s="19"/>
      <c r="F367" s="19">
        <f t="shared" si="4"/>
        <v>0</v>
      </c>
    </row>
    <row r="368" spans="1:6" ht="12.75">
      <c r="A368" s="39">
        <v>2235</v>
      </c>
      <c r="B368" s="10" t="s">
        <v>385</v>
      </c>
      <c r="C368" s="39" t="s">
        <v>334</v>
      </c>
      <c r="D368" s="40"/>
      <c r="E368" s="41"/>
      <c r="F368" s="41">
        <f t="shared" si="4"/>
        <v>0</v>
      </c>
    </row>
    <row r="369" spans="1:6" ht="12.75">
      <c r="A369" s="18">
        <v>2236</v>
      </c>
      <c r="B369" s="10" t="s">
        <v>299</v>
      </c>
      <c r="C369" s="18" t="s">
        <v>334</v>
      </c>
      <c r="D369" s="10"/>
      <c r="E369" s="19"/>
      <c r="F369" s="19">
        <f t="shared" si="4"/>
        <v>0</v>
      </c>
    </row>
    <row r="370" spans="1:6" ht="12.75">
      <c r="A370" s="67">
        <v>2300</v>
      </c>
      <c r="B370" s="87" t="s">
        <v>300</v>
      </c>
      <c r="C370" s="88"/>
      <c r="D370" s="88"/>
      <c r="E370" s="89"/>
      <c r="F370" s="23">
        <f>SUM(F372:F401)</f>
        <v>0</v>
      </c>
    </row>
    <row r="371" spans="1:6" ht="12.75">
      <c r="A371" s="21" t="s">
        <v>14</v>
      </c>
      <c r="B371" s="21" t="s">
        <v>15</v>
      </c>
      <c r="C371" s="21" t="s">
        <v>339</v>
      </c>
      <c r="D371" s="21" t="s">
        <v>16</v>
      </c>
      <c r="E371" s="22" t="s">
        <v>340</v>
      </c>
      <c r="F371" s="22" t="s">
        <v>338</v>
      </c>
    </row>
    <row r="372" spans="1:6" ht="12.75">
      <c r="A372" s="18">
        <v>2301</v>
      </c>
      <c r="B372" s="10" t="s">
        <v>301</v>
      </c>
      <c r="C372" s="18" t="s">
        <v>334</v>
      </c>
      <c r="D372" s="10"/>
      <c r="E372" s="19"/>
      <c r="F372" s="19">
        <f t="shared" si="4"/>
        <v>0</v>
      </c>
    </row>
    <row r="373" spans="1:6" ht="12.75">
      <c r="A373" s="18">
        <v>2302</v>
      </c>
      <c r="B373" s="10" t="s">
        <v>337</v>
      </c>
      <c r="C373" s="18" t="s">
        <v>334</v>
      </c>
      <c r="D373" s="10"/>
      <c r="E373" s="19"/>
      <c r="F373" s="19">
        <f t="shared" si="4"/>
        <v>0</v>
      </c>
    </row>
    <row r="374" spans="1:6" s="17" customFormat="1" ht="12.75">
      <c r="A374" s="18">
        <v>2303</v>
      </c>
      <c r="B374" s="10" t="s">
        <v>302</v>
      </c>
      <c r="C374" s="18" t="s">
        <v>334</v>
      </c>
      <c r="D374" s="10"/>
      <c r="E374" s="19"/>
      <c r="F374" s="19">
        <f t="shared" si="4"/>
        <v>0</v>
      </c>
    </row>
    <row r="375" spans="1:6" ht="12.75">
      <c r="A375" s="18">
        <v>2304</v>
      </c>
      <c r="B375" s="10" t="s">
        <v>303</v>
      </c>
      <c r="C375" s="18" t="s">
        <v>334</v>
      </c>
      <c r="D375" s="10"/>
      <c r="E375" s="19"/>
      <c r="F375" s="19">
        <f t="shared" si="4"/>
        <v>0</v>
      </c>
    </row>
    <row r="376" spans="1:6" ht="12.75">
      <c r="A376" s="18">
        <v>2305</v>
      </c>
      <c r="B376" s="10" t="s">
        <v>304</v>
      </c>
      <c r="C376" s="18" t="s">
        <v>334</v>
      </c>
      <c r="D376" s="10"/>
      <c r="E376" s="19"/>
      <c r="F376" s="19">
        <f t="shared" si="4"/>
        <v>0</v>
      </c>
    </row>
    <row r="377" spans="1:6" ht="12.75">
      <c r="A377" s="18">
        <v>2306</v>
      </c>
      <c r="B377" s="10" t="s">
        <v>305</v>
      </c>
      <c r="C377" s="18" t="s">
        <v>334</v>
      </c>
      <c r="D377" s="10"/>
      <c r="E377" s="19"/>
      <c r="F377" s="19">
        <f t="shared" si="4"/>
        <v>0</v>
      </c>
    </row>
    <row r="378" spans="1:6" ht="12.75">
      <c r="A378" s="18">
        <v>2307</v>
      </c>
      <c r="B378" s="10" t="s">
        <v>306</v>
      </c>
      <c r="C378" s="18" t="s">
        <v>334</v>
      </c>
      <c r="D378" s="10"/>
      <c r="E378" s="19"/>
      <c r="F378" s="19">
        <f t="shared" si="4"/>
        <v>0</v>
      </c>
    </row>
    <row r="379" spans="1:6" ht="12.75">
      <c r="A379" s="18">
        <v>2308</v>
      </c>
      <c r="B379" s="10" t="s">
        <v>307</v>
      </c>
      <c r="C379" s="18" t="s">
        <v>334</v>
      </c>
      <c r="D379" s="10"/>
      <c r="E379" s="19"/>
      <c r="F379" s="19">
        <f t="shared" si="4"/>
        <v>0</v>
      </c>
    </row>
    <row r="380" spans="1:6" ht="12.75">
      <c r="A380" s="18">
        <v>2309</v>
      </c>
      <c r="B380" s="10" t="s">
        <v>308</v>
      </c>
      <c r="C380" s="18" t="s">
        <v>334</v>
      </c>
      <c r="D380" s="10"/>
      <c r="E380" s="19"/>
      <c r="F380" s="19">
        <f t="shared" si="4"/>
        <v>0</v>
      </c>
    </row>
    <row r="381" spans="1:6" ht="12.75">
      <c r="A381" s="18">
        <v>2310</v>
      </c>
      <c r="B381" s="10" t="s">
        <v>309</v>
      </c>
      <c r="C381" s="18" t="s">
        <v>334</v>
      </c>
      <c r="D381" s="10"/>
      <c r="E381" s="19"/>
      <c r="F381" s="19">
        <f t="shared" si="4"/>
        <v>0</v>
      </c>
    </row>
    <row r="382" spans="1:6" ht="12.75">
      <c r="A382" s="18">
        <v>2311</v>
      </c>
      <c r="B382" s="10" t="s">
        <v>310</v>
      </c>
      <c r="C382" s="18" t="s">
        <v>334</v>
      </c>
      <c r="D382" s="10"/>
      <c r="E382" s="19"/>
      <c r="F382" s="19">
        <f t="shared" si="4"/>
        <v>0</v>
      </c>
    </row>
    <row r="383" spans="1:6" ht="12.75">
      <c r="A383" s="18">
        <v>2312</v>
      </c>
      <c r="B383" s="10" t="s">
        <v>311</v>
      </c>
      <c r="C383" s="18" t="s">
        <v>334</v>
      </c>
      <c r="D383" s="10"/>
      <c r="E383" s="19"/>
      <c r="F383" s="19">
        <f t="shared" si="4"/>
        <v>0</v>
      </c>
    </row>
    <row r="384" spans="1:6" ht="12.75">
      <c r="A384" s="18">
        <v>2313</v>
      </c>
      <c r="B384" s="10" t="s">
        <v>312</v>
      </c>
      <c r="C384" s="18" t="s">
        <v>334</v>
      </c>
      <c r="D384" s="10"/>
      <c r="E384" s="19"/>
      <c r="F384" s="19">
        <f t="shared" si="4"/>
        <v>0</v>
      </c>
    </row>
    <row r="385" spans="1:6" ht="12.75">
      <c r="A385" s="18">
        <v>2314</v>
      </c>
      <c r="B385" s="10" t="s">
        <v>313</v>
      </c>
      <c r="C385" s="18" t="s">
        <v>334</v>
      </c>
      <c r="D385" s="10"/>
      <c r="E385" s="19"/>
      <c r="F385" s="19">
        <f t="shared" si="4"/>
        <v>0</v>
      </c>
    </row>
    <row r="386" spans="1:6" ht="12.75">
      <c r="A386" s="18">
        <v>2315</v>
      </c>
      <c r="B386" s="10" t="s">
        <v>314</v>
      </c>
      <c r="C386" s="18" t="s">
        <v>334</v>
      </c>
      <c r="D386" s="10"/>
      <c r="E386" s="19"/>
      <c r="F386" s="19">
        <f aca="true" t="shared" si="5" ref="F386:F409">D386*E386</f>
        <v>0</v>
      </c>
    </row>
    <row r="387" spans="1:6" ht="12.75">
      <c r="A387" s="18">
        <v>2316</v>
      </c>
      <c r="B387" s="10" t="s">
        <v>315</v>
      </c>
      <c r="C387" s="18" t="s">
        <v>334</v>
      </c>
      <c r="D387" s="10"/>
      <c r="E387" s="19"/>
      <c r="F387" s="19">
        <f t="shared" si="5"/>
        <v>0</v>
      </c>
    </row>
    <row r="388" spans="1:6" ht="12.75">
      <c r="A388" s="18">
        <v>2317</v>
      </c>
      <c r="B388" s="10" t="s">
        <v>316</v>
      </c>
      <c r="C388" s="18" t="s">
        <v>334</v>
      </c>
      <c r="D388" s="10"/>
      <c r="E388" s="19"/>
      <c r="F388" s="19">
        <f t="shared" si="5"/>
        <v>0</v>
      </c>
    </row>
    <row r="389" spans="1:6" ht="12.75">
      <c r="A389" s="18">
        <v>2318</v>
      </c>
      <c r="B389" s="10" t="s">
        <v>317</v>
      </c>
      <c r="C389" s="18" t="s">
        <v>334</v>
      </c>
      <c r="D389" s="10"/>
      <c r="E389" s="19"/>
      <c r="F389" s="19">
        <f t="shared" si="5"/>
        <v>0</v>
      </c>
    </row>
    <row r="390" spans="1:6" ht="12.75">
      <c r="A390" s="18">
        <v>2319</v>
      </c>
      <c r="B390" s="10" t="s">
        <v>318</v>
      </c>
      <c r="C390" s="18" t="s">
        <v>334</v>
      </c>
      <c r="D390" s="10"/>
      <c r="E390" s="19"/>
      <c r="F390" s="19">
        <f t="shared" si="5"/>
        <v>0</v>
      </c>
    </row>
    <row r="391" spans="1:6" ht="12.75">
      <c r="A391" s="18">
        <v>2320</v>
      </c>
      <c r="B391" s="10" t="s">
        <v>386</v>
      </c>
      <c r="C391" s="18" t="s">
        <v>334</v>
      </c>
      <c r="D391" s="10"/>
      <c r="E391" s="19"/>
      <c r="F391" s="19">
        <f t="shared" si="5"/>
        <v>0</v>
      </c>
    </row>
    <row r="392" spans="1:6" ht="12.75">
      <c r="A392" s="18">
        <v>2321</v>
      </c>
      <c r="B392" s="10" t="s">
        <v>319</v>
      </c>
      <c r="C392" s="18" t="s">
        <v>334</v>
      </c>
      <c r="D392" s="10"/>
      <c r="E392" s="19"/>
      <c r="F392" s="19">
        <f t="shared" si="5"/>
        <v>0</v>
      </c>
    </row>
    <row r="393" spans="1:6" ht="12.75">
      <c r="A393" s="18">
        <v>2322</v>
      </c>
      <c r="B393" s="10" t="s">
        <v>320</v>
      </c>
      <c r="C393" s="18" t="s">
        <v>334</v>
      </c>
      <c r="D393" s="10"/>
      <c r="E393" s="19"/>
      <c r="F393" s="19">
        <f t="shared" si="5"/>
        <v>0</v>
      </c>
    </row>
    <row r="394" spans="1:6" ht="12.75">
      <c r="A394" s="18">
        <v>2323</v>
      </c>
      <c r="B394" s="10" t="s">
        <v>321</v>
      </c>
      <c r="C394" s="18" t="s">
        <v>334</v>
      </c>
      <c r="D394" s="10"/>
      <c r="E394" s="19"/>
      <c r="F394" s="19">
        <f t="shared" si="5"/>
        <v>0</v>
      </c>
    </row>
    <row r="395" spans="1:6" ht="12.75">
      <c r="A395" s="18">
        <v>2324</v>
      </c>
      <c r="B395" s="10" t="s">
        <v>322</v>
      </c>
      <c r="C395" s="18" t="s">
        <v>334</v>
      </c>
      <c r="D395" s="10"/>
      <c r="E395" s="19"/>
      <c r="F395" s="19">
        <f t="shared" si="5"/>
        <v>0</v>
      </c>
    </row>
    <row r="396" spans="1:6" ht="12.75">
      <c r="A396" s="18">
        <v>2325</v>
      </c>
      <c r="B396" s="10" t="s">
        <v>323</v>
      </c>
      <c r="C396" s="18" t="s">
        <v>334</v>
      </c>
      <c r="D396" s="10"/>
      <c r="E396" s="19"/>
      <c r="F396" s="19">
        <f t="shared" si="5"/>
        <v>0</v>
      </c>
    </row>
    <row r="397" spans="1:6" ht="12.75">
      <c r="A397" s="18">
        <v>2326</v>
      </c>
      <c r="B397" s="10" t="s">
        <v>324</v>
      </c>
      <c r="C397" s="18" t="s">
        <v>334</v>
      </c>
      <c r="D397" s="10"/>
      <c r="E397" s="19"/>
      <c r="F397" s="19">
        <f t="shared" si="5"/>
        <v>0</v>
      </c>
    </row>
    <row r="398" spans="1:6" ht="12.75">
      <c r="A398" s="18">
        <v>2327</v>
      </c>
      <c r="B398" s="10" t="s">
        <v>325</v>
      </c>
      <c r="C398" s="18" t="s">
        <v>334</v>
      </c>
      <c r="D398" s="10"/>
      <c r="E398" s="19"/>
      <c r="F398" s="19">
        <f t="shared" si="5"/>
        <v>0</v>
      </c>
    </row>
    <row r="399" spans="1:6" ht="12.75">
      <c r="A399" s="18">
        <v>2328</v>
      </c>
      <c r="B399" s="10" t="s">
        <v>326</v>
      </c>
      <c r="C399" s="18" t="s">
        <v>334</v>
      </c>
      <c r="D399" s="10"/>
      <c r="E399" s="19"/>
      <c r="F399" s="19">
        <f t="shared" si="5"/>
        <v>0</v>
      </c>
    </row>
    <row r="400" spans="1:6" ht="12.75">
      <c r="A400" s="18">
        <v>2329</v>
      </c>
      <c r="B400" s="10" t="s">
        <v>327</v>
      </c>
      <c r="C400" s="18" t="s">
        <v>334</v>
      </c>
      <c r="D400" s="10"/>
      <c r="E400" s="19"/>
      <c r="F400" s="19">
        <f t="shared" si="5"/>
        <v>0</v>
      </c>
    </row>
    <row r="401" spans="1:6" ht="12.75">
      <c r="A401" s="18">
        <v>2330</v>
      </c>
      <c r="B401" s="10" t="s">
        <v>328</v>
      </c>
      <c r="C401" s="18" t="s">
        <v>334</v>
      </c>
      <c r="D401" s="10"/>
      <c r="E401" s="19"/>
      <c r="F401" s="19">
        <f t="shared" si="5"/>
        <v>0</v>
      </c>
    </row>
    <row r="402" spans="1:6" ht="12.75">
      <c r="A402" s="67">
        <v>2400</v>
      </c>
      <c r="B402" s="87" t="s">
        <v>329</v>
      </c>
      <c r="C402" s="88"/>
      <c r="D402" s="88"/>
      <c r="E402" s="89"/>
      <c r="F402" s="23">
        <f>SUM(F404:F409)</f>
        <v>0</v>
      </c>
    </row>
    <row r="403" spans="1:6" ht="12.75">
      <c r="A403" s="21" t="s">
        <v>14</v>
      </c>
      <c r="B403" s="21" t="s">
        <v>15</v>
      </c>
      <c r="C403" s="21" t="s">
        <v>339</v>
      </c>
      <c r="D403" s="21" t="s">
        <v>16</v>
      </c>
      <c r="E403" s="22" t="s">
        <v>340</v>
      </c>
      <c r="F403" s="22" t="s">
        <v>338</v>
      </c>
    </row>
    <row r="404" spans="1:6" ht="12.75">
      <c r="A404" s="18">
        <v>2401</v>
      </c>
      <c r="B404" s="10" t="s">
        <v>330</v>
      </c>
      <c r="C404" s="18" t="s">
        <v>334</v>
      </c>
      <c r="D404" s="10"/>
      <c r="E404" s="19"/>
      <c r="F404" s="19">
        <f t="shared" si="5"/>
        <v>0</v>
      </c>
    </row>
    <row r="405" spans="1:6" ht="12.75">
      <c r="A405" s="18">
        <v>2402</v>
      </c>
      <c r="B405" s="10" t="s">
        <v>359</v>
      </c>
      <c r="C405" s="18" t="s">
        <v>334</v>
      </c>
      <c r="D405" s="10"/>
      <c r="E405" s="19"/>
      <c r="F405" s="19">
        <f t="shared" si="5"/>
        <v>0</v>
      </c>
    </row>
    <row r="406" spans="1:6" ht="12.75">
      <c r="A406" s="18">
        <v>2403</v>
      </c>
      <c r="B406" s="10" t="s">
        <v>360</v>
      </c>
      <c r="C406" s="18" t="s">
        <v>334</v>
      </c>
      <c r="D406" s="10"/>
      <c r="E406" s="19"/>
      <c r="F406" s="19">
        <f t="shared" si="5"/>
        <v>0</v>
      </c>
    </row>
    <row r="407" spans="1:6" ht="12.75">
      <c r="A407" s="18">
        <v>2404</v>
      </c>
      <c r="B407" s="10" t="s">
        <v>331</v>
      </c>
      <c r="C407" s="18" t="s">
        <v>334</v>
      </c>
      <c r="D407" s="10"/>
      <c r="E407" s="19"/>
      <c r="F407" s="19">
        <f t="shared" si="5"/>
        <v>0</v>
      </c>
    </row>
    <row r="408" spans="1:6" ht="12.75">
      <c r="A408" s="18">
        <v>2405</v>
      </c>
      <c r="B408" s="10" t="s">
        <v>332</v>
      </c>
      <c r="C408" s="18" t="s">
        <v>334</v>
      </c>
      <c r="D408" s="10"/>
      <c r="E408" s="19"/>
      <c r="F408" s="19">
        <f t="shared" si="5"/>
        <v>0</v>
      </c>
    </row>
    <row r="409" spans="1:6" s="17" customFormat="1" ht="12.75">
      <c r="A409" s="18">
        <v>2406</v>
      </c>
      <c r="B409" s="10" t="s">
        <v>333</v>
      </c>
      <c r="C409" s="18" t="s">
        <v>334</v>
      </c>
      <c r="D409" s="10"/>
      <c r="E409" s="19"/>
      <c r="F409" s="19">
        <f t="shared" si="5"/>
        <v>0</v>
      </c>
    </row>
    <row r="410" spans="1:6" ht="12.75">
      <c r="A410" s="72"/>
      <c r="B410" s="63"/>
      <c r="C410" s="26"/>
      <c r="D410" s="63"/>
      <c r="E410" s="64"/>
      <c r="F410" s="73"/>
    </row>
    <row r="411" spans="1:6" s="1" customFormat="1" ht="14">
      <c r="A411" s="28"/>
      <c r="B411" s="74"/>
      <c r="C411" s="31"/>
      <c r="D411" s="36" t="s">
        <v>343</v>
      </c>
      <c r="E411" s="36"/>
      <c r="F411" s="37">
        <f>F20</f>
        <v>0</v>
      </c>
    </row>
    <row r="412" spans="1:6" s="1" customFormat="1" ht="14">
      <c r="A412" s="28"/>
      <c r="B412" s="74"/>
      <c r="C412" s="31"/>
      <c r="D412" s="36" t="s">
        <v>344</v>
      </c>
      <c r="E412" s="36"/>
      <c r="F412" s="37">
        <f>F102</f>
        <v>0</v>
      </c>
    </row>
    <row r="413" spans="1:6" s="1" customFormat="1" ht="14">
      <c r="A413" s="28"/>
      <c r="B413" s="74"/>
      <c r="C413" s="31"/>
      <c r="D413" s="36" t="s">
        <v>345</v>
      </c>
      <c r="E413" s="36"/>
      <c r="F413" s="37">
        <f>F321</f>
        <v>0</v>
      </c>
    </row>
    <row r="414" spans="1:6" s="1" customFormat="1" ht="14">
      <c r="A414" s="54"/>
      <c r="B414" s="56"/>
      <c r="C414" s="30"/>
      <c r="D414" s="29"/>
      <c r="E414" s="31"/>
      <c r="F414" s="27"/>
    </row>
    <row r="415" spans="1:6" s="1" customFormat="1" ht="14">
      <c r="A415" s="54"/>
      <c r="B415" s="58"/>
      <c r="C415" s="32"/>
      <c r="D415" s="31"/>
      <c r="E415" s="70" t="s">
        <v>8</v>
      </c>
      <c r="F415" s="38">
        <f>SUM(F411:F413)</f>
        <v>0</v>
      </c>
    </row>
    <row r="416" spans="1:6" s="1" customFormat="1" ht="14">
      <c r="A416" s="55"/>
      <c r="B416" s="59"/>
      <c r="C416" s="31"/>
      <c r="D416" s="29"/>
      <c r="E416" s="70" t="s">
        <v>9</v>
      </c>
      <c r="F416" s="38">
        <f>F415*16%</f>
        <v>0</v>
      </c>
    </row>
    <row r="417" spans="1:6" s="1" customFormat="1" ht="14">
      <c r="A417" s="57"/>
      <c r="B417" s="60"/>
      <c r="C417" s="31"/>
      <c r="D417" s="29"/>
      <c r="E417" s="70" t="s">
        <v>10</v>
      </c>
      <c r="F417" s="38">
        <f>SUM(F415:F416)</f>
        <v>0</v>
      </c>
    </row>
    <row r="418" spans="1:6" s="1" customFormat="1" ht="14">
      <c r="A418" s="57"/>
      <c r="B418" s="60"/>
      <c r="C418" s="31"/>
      <c r="D418" s="29"/>
      <c r="E418" s="70"/>
      <c r="F418" s="82"/>
    </row>
    <row r="419" spans="1:6" s="1" customFormat="1" ht="14">
      <c r="A419" s="55"/>
      <c r="B419" s="74"/>
      <c r="C419" s="74"/>
      <c r="D419" s="74"/>
      <c r="E419" s="74"/>
      <c r="F419" s="79"/>
    </row>
    <row r="420" spans="1:6" s="1" customFormat="1" ht="14">
      <c r="A420" s="54"/>
      <c r="B420" s="56" t="s">
        <v>7</v>
      </c>
      <c r="C420" s="102" t="s">
        <v>7</v>
      </c>
      <c r="D420" s="102"/>
      <c r="E420" s="102"/>
      <c r="F420" s="103"/>
    </row>
    <row r="421" spans="1:6" s="1" customFormat="1" ht="14">
      <c r="A421" s="54"/>
      <c r="B421" s="58" t="s">
        <v>350</v>
      </c>
      <c r="C421" s="104" t="s">
        <v>399</v>
      </c>
      <c r="D421" s="104"/>
      <c r="E421" s="104"/>
      <c r="F421" s="105"/>
    </row>
    <row r="422" spans="1:7" s="1" customFormat="1" ht="14">
      <c r="A422" s="34"/>
      <c r="B422" s="59" t="s">
        <v>351</v>
      </c>
      <c r="C422" s="106" t="s">
        <v>348</v>
      </c>
      <c r="D422" s="106"/>
      <c r="E422" s="106"/>
      <c r="F422" s="107"/>
      <c r="G422"/>
    </row>
    <row r="423" spans="1:7" s="1" customFormat="1" ht="14">
      <c r="A423" s="35"/>
      <c r="B423" s="61" t="s">
        <v>352</v>
      </c>
      <c r="C423" s="108" t="s">
        <v>349</v>
      </c>
      <c r="D423" s="108"/>
      <c r="E423" s="108"/>
      <c r="F423" s="109"/>
      <c r="G423"/>
    </row>
    <row r="424" spans="1:7" s="1" customFormat="1" ht="14">
      <c r="A424" s="35"/>
      <c r="B424" s="61"/>
      <c r="C424" s="80"/>
      <c r="D424" s="80"/>
      <c r="E424" s="80"/>
      <c r="F424" s="81"/>
      <c r="G424"/>
    </row>
    <row r="425" spans="1:7" s="1" customFormat="1" ht="14">
      <c r="A425" s="3"/>
      <c r="B425" s="6"/>
      <c r="C425"/>
      <c r="D425"/>
      <c r="E425"/>
      <c r="F425"/>
      <c r="G425"/>
    </row>
  </sheetData>
  <mergeCells count="47">
    <mergeCell ref="C420:F420"/>
    <mergeCell ref="C421:F421"/>
    <mergeCell ref="C422:F422"/>
    <mergeCell ref="C423:F423"/>
    <mergeCell ref="B262:E262"/>
    <mergeCell ref="B402:E402"/>
    <mergeCell ref="B300:E300"/>
    <mergeCell ref="B332:E332"/>
    <mergeCell ref="B370:E370"/>
    <mergeCell ref="B282:E282"/>
    <mergeCell ref="A5:F5"/>
    <mergeCell ref="D1:F1"/>
    <mergeCell ref="A4:B4"/>
    <mergeCell ref="E4:F4"/>
    <mergeCell ref="B7:E7"/>
    <mergeCell ref="A1:B1"/>
    <mergeCell ref="A2:B2"/>
    <mergeCell ref="E2:F2"/>
    <mergeCell ref="A3:B3"/>
    <mergeCell ref="E3:F3"/>
    <mergeCell ref="B103:E103"/>
    <mergeCell ref="A321:E321"/>
    <mergeCell ref="B322:E322"/>
    <mergeCell ref="B119:E119"/>
    <mergeCell ref="B126:E126"/>
    <mergeCell ref="B271:E271"/>
    <mergeCell ref="B133:E133"/>
    <mergeCell ref="B150:E150"/>
    <mergeCell ref="B170:E170"/>
    <mergeCell ref="B199:E199"/>
    <mergeCell ref="B292:E292"/>
    <mergeCell ref="A102:E102"/>
    <mergeCell ref="B14:D14"/>
    <mergeCell ref="B15:D15"/>
    <mergeCell ref="B16:D16"/>
    <mergeCell ref="B17:D17"/>
    <mergeCell ref="B33:E33"/>
    <mergeCell ref="B44:E44"/>
    <mergeCell ref="B64:E64"/>
    <mergeCell ref="B74:E74"/>
    <mergeCell ref="B91:E91"/>
    <mergeCell ref="B9:E9"/>
    <mergeCell ref="B10:E10"/>
    <mergeCell ref="B8:E8"/>
    <mergeCell ref="A20:E20"/>
    <mergeCell ref="B21:E21"/>
    <mergeCell ref="B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0" r:id="rId1"/>
  <headerFooter>
    <oddHeader>&amp;C&amp;"Arial,Negrita"&amp;14COTIZACIÓN DE MATERIALES AUDIOVISUALES
&amp;11(Televisión, Cineminuto, Material para Plataformas Digitales y Reedición)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DE1B-9724-4BBC-977D-6056809AA14B}">
  <sheetPr>
    <pageSetUpPr fitToPage="1"/>
  </sheetPr>
  <dimension ref="A1:F55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10.7109375" style="0" customWidth="1"/>
    <col min="2" max="2" width="46.00390625" style="0" bestFit="1" customWidth="1"/>
    <col min="3" max="3" width="9.421875" style="0" customWidth="1"/>
    <col min="4" max="4" width="12.7109375" style="0" bestFit="1" customWidth="1"/>
    <col min="5" max="5" width="14.140625" style="0" bestFit="1" customWidth="1"/>
    <col min="6" max="6" width="11.7109375" style="0" bestFit="1" customWidth="1"/>
  </cols>
  <sheetData>
    <row r="1" spans="1:6" ht="24" customHeight="1">
      <c r="A1" s="96" t="s">
        <v>0</v>
      </c>
      <c r="B1" s="96"/>
      <c r="C1" s="26"/>
      <c r="D1" s="96" t="s">
        <v>1</v>
      </c>
      <c r="E1" s="96"/>
      <c r="F1" s="96"/>
    </row>
    <row r="2" spans="1:6" ht="24" customHeight="1">
      <c r="A2" s="83"/>
      <c r="B2" s="85"/>
      <c r="C2" s="24"/>
      <c r="D2" s="11" t="s">
        <v>356</v>
      </c>
      <c r="E2" s="99"/>
      <c r="F2" s="99"/>
    </row>
    <row r="3" spans="1:6" ht="24" customHeight="1">
      <c r="A3" s="93" t="s">
        <v>2</v>
      </c>
      <c r="B3" s="95"/>
      <c r="C3" s="24"/>
      <c r="D3" s="11" t="s">
        <v>342</v>
      </c>
      <c r="E3" s="99"/>
      <c r="F3" s="99"/>
    </row>
    <row r="4" spans="1:6" ht="24" customHeight="1">
      <c r="A4" s="83"/>
      <c r="B4" s="85"/>
      <c r="C4" s="24"/>
      <c r="D4" s="11" t="s">
        <v>358</v>
      </c>
      <c r="E4" s="99"/>
      <c r="F4" s="99"/>
    </row>
    <row r="5" spans="1:6" ht="24" customHeight="1">
      <c r="A5" s="93" t="s">
        <v>11</v>
      </c>
      <c r="B5" s="94"/>
      <c r="C5" s="94"/>
      <c r="D5" s="94"/>
      <c r="E5" s="94"/>
      <c r="F5" s="95"/>
    </row>
    <row r="6" spans="1:6" ht="12.75">
      <c r="A6" s="76"/>
      <c r="B6" s="31"/>
      <c r="C6" s="31"/>
      <c r="D6" s="31"/>
      <c r="E6" s="31"/>
      <c r="F6" s="27"/>
    </row>
    <row r="7" spans="1:6" ht="12.75">
      <c r="A7" s="71" t="s">
        <v>4</v>
      </c>
      <c r="B7" s="83" t="s">
        <v>398</v>
      </c>
      <c r="C7" s="84"/>
      <c r="D7" s="84"/>
      <c r="E7" s="85"/>
      <c r="F7" s="27"/>
    </row>
    <row r="8" spans="1:6" ht="12.75">
      <c r="A8" s="71" t="s">
        <v>400</v>
      </c>
      <c r="B8" s="83"/>
      <c r="C8" s="84"/>
      <c r="D8" s="84"/>
      <c r="E8" s="85"/>
      <c r="F8" s="27"/>
    </row>
    <row r="9" spans="1:6" ht="12.75">
      <c r="A9" s="71" t="s">
        <v>5</v>
      </c>
      <c r="B9" s="83"/>
      <c r="C9" s="84"/>
      <c r="D9" s="84"/>
      <c r="E9" s="85"/>
      <c r="F9" s="27"/>
    </row>
    <row r="10" spans="1:6" ht="12.75">
      <c r="A10" s="71" t="s">
        <v>6</v>
      </c>
      <c r="B10" s="83"/>
      <c r="C10" s="84"/>
      <c r="D10" s="84"/>
      <c r="E10" s="85"/>
      <c r="F10" s="27"/>
    </row>
    <row r="11" spans="1:6" ht="12.75">
      <c r="A11" s="76"/>
      <c r="B11" s="31"/>
      <c r="C11" s="31"/>
      <c r="D11" s="31"/>
      <c r="E11" s="31"/>
      <c r="F11" s="27"/>
    </row>
    <row r="12" spans="1:6" ht="12.75">
      <c r="A12" s="12" t="s">
        <v>346</v>
      </c>
      <c r="B12" s="8"/>
      <c r="C12" s="9"/>
      <c r="D12" s="8"/>
      <c r="E12" s="47" t="s">
        <v>347</v>
      </c>
      <c r="F12" s="27"/>
    </row>
    <row r="13" spans="1:6" ht="12.75">
      <c r="A13" s="46">
        <v>1</v>
      </c>
      <c r="B13" s="83"/>
      <c r="C13" s="84"/>
      <c r="D13" s="85"/>
      <c r="E13" s="68"/>
      <c r="F13" s="27"/>
    </row>
    <row r="14" spans="1:6" ht="12.75">
      <c r="A14" s="46">
        <v>2</v>
      </c>
      <c r="B14" s="83"/>
      <c r="C14" s="84"/>
      <c r="D14" s="85"/>
      <c r="E14" s="68"/>
      <c r="F14" s="27"/>
    </row>
    <row r="15" spans="1:6" ht="12.75">
      <c r="A15" s="46">
        <v>3</v>
      </c>
      <c r="B15" s="83"/>
      <c r="C15" s="84"/>
      <c r="D15" s="85"/>
      <c r="E15" s="68"/>
      <c r="F15" s="27"/>
    </row>
    <row r="16" spans="1:6" ht="12.75">
      <c r="A16" s="46">
        <v>4</v>
      </c>
      <c r="B16" s="65"/>
      <c r="C16" s="69"/>
      <c r="D16" s="66"/>
      <c r="E16" s="68"/>
      <c r="F16" s="27"/>
    </row>
    <row r="17" spans="1:6" ht="12.75">
      <c r="A17" s="46">
        <v>5</v>
      </c>
      <c r="B17" s="83"/>
      <c r="C17" s="84"/>
      <c r="D17" s="85"/>
      <c r="E17" s="68"/>
      <c r="F17" s="27"/>
    </row>
    <row r="18" spans="1:6" ht="12.75">
      <c r="A18" s="46"/>
      <c r="B18" s="9"/>
      <c r="C18" s="9"/>
      <c r="D18" s="9"/>
      <c r="E18" s="9"/>
      <c r="F18" s="27"/>
    </row>
    <row r="19" spans="1:6" ht="12.75">
      <c r="A19" s="67">
        <v>2300</v>
      </c>
      <c r="B19" s="87" t="s">
        <v>300</v>
      </c>
      <c r="C19" s="88"/>
      <c r="D19" s="88"/>
      <c r="E19" s="89"/>
      <c r="F19" s="23">
        <f>SUM(F21:F41)</f>
        <v>0</v>
      </c>
    </row>
    <row r="20" spans="1:6" ht="12.75">
      <c r="A20" s="21" t="s">
        <v>14</v>
      </c>
      <c r="B20" s="21" t="s">
        <v>15</v>
      </c>
      <c r="C20" s="21" t="s">
        <v>339</v>
      </c>
      <c r="D20" s="21" t="s">
        <v>16</v>
      </c>
      <c r="E20" s="22" t="s">
        <v>340</v>
      </c>
      <c r="F20" s="22" t="s">
        <v>338</v>
      </c>
    </row>
    <row r="21" spans="1:6" ht="12.75">
      <c r="A21" s="18">
        <v>2301</v>
      </c>
      <c r="B21" s="10" t="s">
        <v>301</v>
      </c>
      <c r="C21" s="18" t="s">
        <v>334</v>
      </c>
      <c r="D21" s="10"/>
      <c r="E21" s="19"/>
      <c r="F21" s="19">
        <f aca="true" t="shared" si="0" ref="F21:F41">D21*E21</f>
        <v>0</v>
      </c>
    </row>
    <row r="22" spans="1:6" ht="12.75">
      <c r="A22" s="18">
        <v>2302</v>
      </c>
      <c r="B22" s="10" t="s">
        <v>337</v>
      </c>
      <c r="C22" s="18" t="s">
        <v>334</v>
      </c>
      <c r="D22" s="10"/>
      <c r="E22" s="19"/>
      <c r="F22" s="19">
        <f t="shared" si="0"/>
        <v>0</v>
      </c>
    </row>
    <row r="23" spans="1:6" ht="12.75">
      <c r="A23" s="18">
        <v>2303</v>
      </c>
      <c r="B23" s="10" t="s">
        <v>302</v>
      </c>
      <c r="C23" s="18" t="s">
        <v>334</v>
      </c>
      <c r="D23" s="10"/>
      <c r="E23" s="19"/>
      <c r="F23" s="19">
        <f t="shared" si="0"/>
        <v>0</v>
      </c>
    </row>
    <row r="24" spans="1:6" ht="12.75">
      <c r="A24" s="18">
        <v>2304</v>
      </c>
      <c r="B24" s="10" t="s">
        <v>303</v>
      </c>
      <c r="C24" s="18" t="s">
        <v>334</v>
      </c>
      <c r="D24" s="10"/>
      <c r="E24" s="19"/>
      <c r="F24" s="19">
        <f t="shared" si="0"/>
        <v>0</v>
      </c>
    </row>
    <row r="25" spans="1:6" ht="12.75">
      <c r="A25" s="18">
        <v>2305</v>
      </c>
      <c r="B25" s="10" t="s">
        <v>304</v>
      </c>
      <c r="C25" s="18" t="s">
        <v>334</v>
      </c>
      <c r="D25" s="10"/>
      <c r="E25" s="19"/>
      <c r="F25" s="19">
        <f t="shared" si="0"/>
        <v>0</v>
      </c>
    </row>
    <row r="26" spans="1:6" ht="12.75">
      <c r="A26" s="18">
        <v>2306</v>
      </c>
      <c r="B26" s="10" t="s">
        <v>305</v>
      </c>
      <c r="C26" s="18" t="s">
        <v>334</v>
      </c>
      <c r="D26" s="10"/>
      <c r="E26" s="19"/>
      <c r="F26" s="19">
        <f t="shared" si="0"/>
        <v>0</v>
      </c>
    </row>
    <row r="27" spans="1:6" ht="12.75">
      <c r="A27" s="18">
        <v>2307</v>
      </c>
      <c r="B27" s="10" t="s">
        <v>306</v>
      </c>
      <c r="C27" s="18" t="s">
        <v>334</v>
      </c>
      <c r="D27" s="10"/>
      <c r="E27" s="19"/>
      <c r="F27" s="19">
        <f t="shared" si="0"/>
        <v>0</v>
      </c>
    </row>
    <row r="28" spans="1:6" ht="12.75">
      <c r="A28" s="18">
        <v>2309</v>
      </c>
      <c r="B28" s="10" t="s">
        <v>308</v>
      </c>
      <c r="C28" s="18" t="s">
        <v>334</v>
      </c>
      <c r="D28" s="10"/>
      <c r="E28" s="19"/>
      <c r="F28" s="19">
        <f t="shared" si="0"/>
        <v>0</v>
      </c>
    </row>
    <row r="29" spans="1:6" ht="12.75">
      <c r="A29" s="18">
        <v>2310</v>
      </c>
      <c r="B29" s="10" t="s">
        <v>309</v>
      </c>
      <c r="C29" s="18" t="s">
        <v>334</v>
      </c>
      <c r="D29" s="10"/>
      <c r="E29" s="19"/>
      <c r="F29" s="19">
        <f t="shared" si="0"/>
        <v>0</v>
      </c>
    </row>
    <row r="30" spans="1:6" ht="12.75">
      <c r="A30" s="18">
        <v>2312</v>
      </c>
      <c r="B30" s="10" t="s">
        <v>311</v>
      </c>
      <c r="C30" s="18" t="s">
        <v>334</v>
      </c>
      <c r="D30" s="10"/>
      <c r="E30" s="19"/>
      <c r="F30" s="19">
        <f t="shared" si="0"/>
        <v>0</v>
      </c>
    </row>
    <row r="31" spans="1:6" ht="12.75">
      <c r="A31" s="18">
        <v>2314</v>
      </c>
      <c r="B31" s="10" t="s">
        <v>313</v>
      </c>
      <c r="C31" s="18" t="s">
        <v>334</v>
      </c>
      <c r="D31" s="10"/>
      <c r="E31" s="19"/>
      <c r="F31" s="19">
        <f t="shared" si="0"/>
        <v>0</v>
      </c>
    </row>
    <row r="32" spans="1:6" ht="12.75">
      <c r="A32" s="18">
        <v>2316</v>
      </c>
      <c r="B32" s="10" t="s">
        <v>315</v>
      </c>
      <c r="C32" s="18" t="s">
        <v>334</v>
      </c>
      <c r="D32" s="10"/>
      <c r="E32" s="19"/>
      <c r="F32" s="19">
        <f t="shared" si="0"/>
        <v>0</v>
      </c>
    </row>
    <row r="33" spans="1:6" ht="12.75">
      <c r="A33" s="18">
        <v>2318</v>
      </c>
      <c r="B33" s="10" t="s">
        <v>317</v>
      </c>
      <c r="C33" s="18" t="s">
        <v>334</v>
      </c>
      <c r="D33" s="10"/>
      <c r="E33" s="19"/>
      <c r="F33" s="19">
        <f t="shared" si="0"/>
        <v>0</v>
      </c>
    </row>
    <row r="34" spans="1:6" ht="12.75">
      <c r="A34" s="18">
        <v>2319</v>
      </c>
      <c r="B34" s="10" t="s">
        <v>318</v>
      </c>
      <c r="C34" s="18" t="s">
        <v>334</v>
      </c>
      <c r="D34" s="10"/>
      <c r="E34" s="19"/>
      <c r="F34" s="19">
        <f t="shared" si="0"/>
        <v>0</v>
      </c>
    </row>
    <row r="35" spans="1:6" ht="12.75">
      <c r="A35" s="18">
        <v>2320</v>
      </c>
      <c r="B35" s="10" t="s">
        <v>386</v>
      </c>
      <c r="C35" s="18" t="s">
        <v>334</v>
      </c>
      <c r="D35" s="10"/>
      <c r="E35" s="19"/>
      <c r="F35" s="19">
        <f t="shared" si="0"/>
        <v>0</v>
      </c>
    </row>
    <row r="36" spans="1:6" ht="12.75">
      <c r="A36" s="18">
        <v>2321</v>
      </c>
      <c r="B36" s="10" t="s">
        <v>319</v>
      </c>
      <c r="C36" s="18" t="s">
        <v>334</v>
      </c>
      <c r="D36" s="10"/>
      <c r="E36" s="19"/>
      <c r="F36" s="19">
        <f t="shared" si="0"/>
        <v>0</v>
      </c>
    </row>
    <row r="37" spans="1:6" ht="12.75">
      <c r="A37" s="18">
        <v>2322</v>
      </c>
      <c r="B37" s="10" t="s">
        <v>320</v>
      </c>
      <c r="C37" s="18" t="s">
        <v>334</v>
      </c>
      <c r="D37" s="10"/>
      <c r="E37" s="19"/>
      <c r="F37" s="19">
        <f t="shared" si="0"/>
        <v>0</v>
      </c>
    </row>
    <row r="38" spans="1:6" ht="12.75">
      <c r="A38" s="18">
        <v>2323</v>
      </c>
      <c r="B38" s="10" t="s">
        <v>321</v>
      </c>
      <c r="C38" s="18" t="s">
        <v>334</v>
      </c>
      <c r="D38" s="10"/>
      <c r="E38" s="19"/>
      <c r="F38" s="19">
        <f t="shared" si="0"/>
        <v>0</v>
      </c>
    </row>
    <row r="39" spans="1:6" ht="12.75">
      <c r="A39" s="18">
        <v>2324</v>
      </c>
      <c r="B39" s="10" t="s">
        <v>322</v>
      </c>
      <c r="C39" s="18" t="s">
        <v>334</v>
      </c>
      <c r="D39" s="10"/>
      <c r="E39" s="19"/>
      <c r="F39" s="19">
        <f t="shared" si="0"/>
        <v>0</v>
      </c>
    </row>
    <row r="40" spans="1:6" ht="12.75">
      <c r="A40" s="18">
        <v>2327</v>
      </c>
      <c r="B40" s="10" t="s">
        <v>325</v>
      </c>
      <c r="C40" s="18" t="s">
        <v>334</v>
      </c>
      <c r="D40" s="10"/>
      <c r="E40" s="19"/>
      <c r="F40" s="19">
        <f t="shared" si="0"/>
        <v>0</v>
      </c>
    </row>
    <row r="41" spans="1:6" ht="12.75">
      <c r="A41" s="18">
        <v>2330</v>
      </c>
      <c r="B41" s="10" t="s">
        <v>328</v>
      </c>
      <c r="C41" s="18" t="s">
        <v>334</v>
      </c>
      <c r="D41" s="10"/>
      <c r="E41" s="19"/>
      <c r="F41" s="19">
        <f t="shared" si="0"/>
        <v>0</v>
      </c>
    </row>
    <row r="42" spans="1:6" ht="12.75">
      <c r="A42" s="67">
        <v>2400</v>
      </c>
      <c r="B42" s="87" t="s">
        <v>329</v>
      </c>
      <c r="C42" s="88"/>
      <c r="D42" s="88"/>
      <c r="E42" s="89"/>
      <c r="F42" s="23">
        <f>SUM(F44:F45)</f>
        <v>0</v>
      </c>
    </row>
    <row r="43" spans="1:6" ht="12.75">
      <c r="A43" s="21" t="s">
        <v>14</v>
      </c>
      <c r="B43" s="21" t="s">
        <v>15</v>
      </c>
      <c r="C43" s="21" t="s">
        <v>339</v>
      </c>
      <c r="D43" s="21" t="s">
        <v>16</v>
      </c>
      <c r="E43" s="22" t="s">
        <v>340</v>
      </c>
      <c r="F43" s="22" t="s">
        <v>338</v>
      </c>
    </row>
    <row r="44" spans="1:6" ht="12.75">
      <c r="A44" s="18">
        <v>2402</v>
      </c>
      <c r="B44" s="10" t="s">
        <v>359</v>
      </c>
      <c r="C44" s="18" t="s">
        <v>334</v>
      </c>
      <c r="D44" s="10"/>
      <c r="E44" s="19"/>
      <c r="F44" s="19">
        <f aca="true" t="shared" si="1" ref="F44:F45">D44*E44</f>
        <v>0</v>
      </c>
    </row>
    <row r="45" spans="1:6" ht="12.75">
      <c r="A45" s="18">
        <v>2403</v>
      </c>
      <c r="B45" s="10" t="s">
        <v>360</v>
      </c>
      <c r="C45" s="18" t="s">
        <v>334</v>
      </c>
      <c r="D45" s="10"/>
      <c r="E45" s="19"/>
      <c r="F45" s="19">
        <f t="shared" si="1"/>
        <v>0</v>
      </c>
    </row>
    <row r="46" spans="1:6" ht="14">
      <c r="A46" s="54"/>
      <c r="B46" s="31"/>
      <c r="C46" s="32"/>
      <c r="D46" s="33"/>
      <c r="E46" s="70" t="s">
        <v>8</v>
      </c>
      <c r="F46" s="38">
        <f>SUM(F42,F19)</f>
        <v>0</v>
      </c>
    </row>
    <row r="47" spans="1:6" ht="14">
      <c r="A47" s="54"/>
      <c r="B47" s="31"/>
      <c r="C47" s="32"/>
      <c r="D47" s="33"/>
      <c r="E47" s="70" t="s">
        <v>9</v>
      </c>
      <c r="F47" s="38">
        <f>F46*16%</f>
        <v>0</v>
      </c>
    </row>
    <row r="48" spans="1:6" ht="14">
      <c r="A48" s="54"/>
      <c r="B48" s="31"/>
      <c r="C48" s="32"/>
      <c r="D48" s="33"/>
      <c r="E48" s="70" t="s">
        <v>10</v>
      </c>
      <c r="F48" s="38">
        <f>SUM(F46:F47)</f>
        <v>0</v>
      </c>
    </row>
    <row r="49" spans="1:6" ht="14">
      <c r="A49" s="55"/>
      <c r="B49" s="31"/>
      <c r="C49" s="31"/>
      <c r="D49" s="25"/>
      <c r="E49" s="31"/>
      <c r="F49" s="75"/>
    </row>
    <row r="50" spans="1:6" ht="14">
      <c r="A50" s="55"/>
      <c r="B50" s="31"/>
      <c r="C50" s="31"/>
      <c r="D50" s="25"/>
      <c r="E50" s="31"/>
      <c r="F50" s="27"/>
    </row>
    <row r="51" spans="1:6" ht="14">
      <c r="A51" s="57"/>
      <c r="B51" s="31"/>
      <c r="C51" s="32"/>
      <c r="D51" s="33"/>
      <c r="E51" s="31"/>
      <c r="F51" s="27"/>
    </row>
    <row r="52" spans="1:6" ht="14">
      <c r="A52" s="55"/>
      <c r="B52" s="56" t="s">
        <v>7</v>
      </c>
      <c r="C52" s="102" t="s">
        <v>7</v>
      </c>
      <c r="D52" s="102"/>
      <c r="E52" s="102"/>
      <c r="F52" s="103"/>
    </row>
    <row r="53" spans="1:6" ht="16.5" customHeight="1">
      <c r="A53" s="54"/>
      <c r="B53" s="58" t="s">
        <v>350</v>
      </c>
      <c r="C53" s="104" t="s">
        <v>399</v>
      </c>
      <c r="D53" s="104"/>
      <c r="E53" s="104"/>
      <c r="F53" s="105"/>
    </row>
    <row r="54" spans="1:6" ht="14">
      <c r="A54" s="55"/>
      <c r="B54" s="59" t="s">
        <v>351</v>
      </c>
      <c r="C54" s="106" t="s">
        <v>348</v>
      </c>
      <c r="D54" s="106"/>
      <c r="E54" s="106"/>
      <c r="F54" s="107"/>
    </row>
    <row r="55" spans="1:6" ht="14">
      <c r="A55" s="77"/>
      <c r="B55" s="61" t="s">
        <v>352</v>
      </c>
      <c r="C55" s="108" t="s">
        <v>349</v>
      </c>
      <c r="D55" s="108"/>
      <c r="E55" s="108"/>
      <c r="F55" s="109"/>
    </row>
  </sheetData>
  <mergeCells count="23">
    <mergeCell ref="C55:F55"/>
    <mergeCell ref="C52:F52"/>
    <mergeCell ref="B17:D17"/>
    <mergeCell ref="B19:E19"/>
    <mergeCell ref="B42:E42"/>
    <mergeCell ref="A4:B4"/>
    <mergeCell ref="E4:F4"/>
    <mergeCell ref="A5:F5"/>
    <mergeCell ref="C53:F53"/>
    <mergeCell ref="C54:F54"/>
    <mergeCell ref="B13:D13"/>
    <mergeCell ref="B14:D14"/>
    <mergeCell ref="B15:D15"/>
    <mergeCell ref="B10:E10"/>
    <mergeCell ref="B7:E7"/>
    <mergeCell ref="B8:E8"/>
    <mergeCell ref="B9:E9"/>
    <mergeCell ref="A1:B1"/>
    <mergeCell ref="D1:F1"/>
    <mergeCell ref="A2:B2"/>
    <mergeCell ref="E2:F2"/>
    <mergeCell ref="A3:B3"/>
    <mergeCell ref="E3:F3"/>
  </mergeCells>
  <printOptions/>
  <pageMargins left="0.7" right="0.7" top="0.75" bottom="0.75" header="0.3" footer="0.3"/>
  <pageSetup fitToHeight="0" fitToWidth="1" horizontalDpi="600" verticalDpi="600" orientation="portrait" scale="88" r:id="rId1"/>
  <headerFooter>
    <oddHeader>&amp;C&amp;"Arial,Negrita"&amp;14COTIZACIÓN RADIO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Carrizales</dc:creator>
  <cp:keywords/>
  <dc:description/>
  <cp:lastModifiedBy>Microsoft Office User</cp:lastModifiedBy>
  <cp:lastPrinted>2021-11-24T22:34:05Z</cp:lastPrinted>
  <dcterms:created xsi:type="dcterms:W3CDTF">2021-10-27T21:52:12Z</dcterms:created>
  <dcterms:modified xsi:type="dcterms:W3CDTF">2021-11-25T09:25:21Z</dcterms:modified>
  <cp:category/>
  <cp:version/>
  <cp:contentType/>
  <cp:contentStatus/>
</cp:coreProperties>
</file>