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4240" windowHeight="13140" activeTab="2"/>
  </bookViews>
  <sheets>
    <sheet name=" Partida 1" sheetId="3" r:id="rId1"/>
    <sheet name="Partidas 2 a la 12" sheetId="1" r:id="rId2"/>
    <sheet name="Partidas 13 a la 23" sheetId="2" r:id="rId3"/>
  </sheets>
  <externalReferences>
    <externalReference r:id="rId6"/>
  </externalReferences>
  <definedNames>
    <definedName name="miFila">'[1]ENVIOS CUSTODIADOS 2021'!$C$1</definedName>
    <definedName name="_xlnm.Print_Titles" localSheetId="1">'Partidas 2 a la 12'!$1:$2</definedName>
    <definedName name="_xlnm.Print_Titles" localSheetId="2">'Partidas 13 a la 23'!$1:$2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<sst xmlns="http://schemas.openxmlformats.org/spreadsheetml/2006/main" count="746" uniqueCount="324">
  <si>
    <t>PARTIDA</t>
  </si>
  <si>
    <t>ENTIDAD</t>
  </si>
  <si>
    <t>CONCEPTO</t>
  </si>
  <si>
    <t>DÍAS DE OCUPACIÓN</t>
  </si>
  <si>
    <t>DESTINO</t>
  </si>
  <si>
    <t>TIPO DE VEHÍCULO</t>
  </si>
  <si>
    <t>PRECIO UNITARIO POR VEHÍCULO</t>
  </si>
  <si>
    <t>THORTON</t>
  </si>
  <si>
    <t>RABÓN</t>
  </si>
  <si>
    <t>CAMIONETA
3.5 Tm</t>
  </si>
  <si>
    <r>
      <t xml:space="preserve">IMPORTE
FLETE
</t>
    </r>
    <r>
      <rPr>
        <b/>
        <sz val="5"/>
        <color theme="1"/>
        <rFont val="Arial"/>
        <family val="2"/>
      </rPr>
      <t>(PRECIO UNITARIO)</t>
    </r>
  </si>
  <si>
    <t>I.V.A.</t>
  </si>
  <si>
    <t>PRECIO UNITARIO CON IVA INCLUÍDO</t>
  </si>
  <si>
    <t>SINALOA</t>
  </si>
  <si>
    <t>MAZATLÁN</t>
  </si>
  <si>
    <t>CULIACÁN</t>
  </si>
  <si>
    <t>GUAMUCHIL</t>
  </si>
  <si>
    <t>GUASAVE</t>
  </si>
  <si>
    <t>LOS MOCHIS</t>
  </si>
  <si>
    <t>BAJA CALIFORNIA SUR</t>
  </si>
  <si>
    <t>LA PAZ</t>
  </si>
  <si>
    <t>LOS CABOS</t>
  </si>
  <si>
    <t>SONORA</t>
  </si>
  <si>
    <t>NAVOJOA</t>
  </si>
  <si>
    <t>CIUDAD OBREGÓN</t>
  </si>
  <si>
    <t>GUAYMAS</t>
  </si>
  <si>
    <t>HERMOSILLO</t>
  </si>
  <si>
    <t>NOGALES</t>
  </si>
  <si>
    <t>BAJA CALIFORNIA</t>
  </si>
  <si>
    <t>SAN LUIS RÍO COLORADO, SON.</t>
  </si>
  <si>
    <t>MEXICALI</t>
  </si>
  <si>
    <t>TIJUANA</t>
  </si>
  <si>
    <t>ENSENADA</t>
  </si>
  <si>
    <t>VERACRUZ</t>
  </si>
  <si>
    <t>COSAMALOAPAN</t>
  </si>
  <si>
    <t>SAN JUAN BAUTISTA TUXTEPEC, OAX.</t>
  </si>
  <si>
    <t>SAN ANDRÉS TUXTLA</t>
  </si>
  <si>
    <t>COSOLEACAQUE</t>
  </si>
  <si>
    <t>MINATITLÁN</t>
  </si>
  <si>
    <t>COATZACOALCOS</t>
  </si>
  <si>
    <t>TABASCO</t>
  </si>
  <si>
    <t>CÁRDENAS</t>
  </si>
  <si>
    <t>COMALCALCO</t>
  </si>
  <si>
    <t>PARAÍSO</t>
  </si>
  <si>
    <t>VILLAHERMOSA</t>
  </si>
  <si>
    <t>PICHUCALCO, CHIS.</t>
  </si>
  <si>
    <t>CHIAPAS</t>
  </si>
  <si>
    <t>TUXTLA GUTIÉRREZ</t>
  </si>
  <si>
    <t>VILLAFLORES</t>
  </si>
  <si>
    <t>BOCHIL</t>
  </si>
  <si>
    <t>OCOSINGO</t>
  </si>
  <si>
    <t>SAN CRISTÓBAL DE LAS CASAS</t>
  </si>
  <si>
    <t>COMITÁN DE DOMÍNGUEZ</t>
  </si>
  <si>
    <t>LAS MARGARITAS</t>
  </si>
  <si>
    <t>TONALÁ</t>
  </si>
  <si>
    <t>HUEHUETÁN</t>
  </si>
  <si>
    <t>TAPACHULA</t>
  </si>
  <si>
    <t>CAMPECHE</t>
  </si>
  <si>
    <t>CARMEN</t>
  </si>
  <si>
    <t>YUCATÁN</t>
  </si>
  <si>
    <t>MÉRIDA</t>
  </si>
  <si>
    <t>PROGRESO</t>
  </si>
  <si>
    <t>TICUL</t>
  </si>
  <si>
    <t>VALLADOLID</t>
  </si>
  <si>
    <t>QUINTANA ROO</t>
  </si>
  <si>
    <t>MACUSPANA, TAB.</t>
  </si>
  <si>
    <t>PALENQUE, CHIS.</t>
  </si>
  <si>
    <t>CHETUMAL</t>
  </si>
  <si>
    <t>CANCÚN</t>
  </si>
  <si>
    <t>PLAYA DEL CARMEN</t>
  </si>
  <si>
    <t>TLAXCALA</t>
  </si>
  <si>
    <t>APIZACO</t>
  </si>
  <si>
    <t>ZACATELCO</t>
  </si>
  <si>
    <t>PUEBLA</t>
  </si>
  <si>
    <t>SAN MARTÍN TEXMELUCAN</t>
  </si>
  <si>
    <t>CHOLULA DE RIVADAVIA</t>
  </si>
  <si>
    <t>ATLIXCO</t>
  </si>
  <si>
    <t>TEPEACA</t>
  </si>
  <si>
    <t>CIUDAD SERDÁN</t>
  </si>
  <si>
    <t>XALAPA</t>
  </si>
  <si>
    <t>COATEPEC</t>
  </si>
  <si>
    <t>ORIZABA</t>
  </si>
  <si>
    <t>ZONGOLICA</t>
  </si>
  <si>
    <t>CÓRDOBA</t>
  </si>
  <si>
    <t>HUATUSCO</t>
  </si>
  <si>
    <t>OAXACA</t>
  </si>
  <si>
    <t>TEHUACÁN, PUE.</t>
  </si>
  <si>
    <t>AJALPAN, PUE.</t>
  </si>
  <si>
    <t>TEOTITLÁN DE FLORES MAGÓN</t>
  </si>
  <si>
    <t>ACATLÁN, PUE.</t>
  </si>
  <si>
    <t>HEROICA CIUDAD DE HUAJUAPAN DE LEÓN</t>
  </si>
  <si>
    <t>HEROICA CIUDAD DE TLAXIACO</t>
  </si>
  <si>
    <t>OAXACA DE JUÁREZ</t>
  </si>
  <si>
    <t>TLACOLULA DE MATAMOROS</t>
  </si>
  <si>
    <t>MIAHUATLÁN DE PORFIRIO DÍAZ</t>
  </si>
  <si>
    <t>PUERTO ESCONDIDO</t>
  </si>
  <si>
    <t>CIUDAD IXTEPEC</t>
  </si>
  <si>
    <t>SALINA CRUZ</t>
  </si>
  <si>
    <t>QUERÉTARO</t>
  </si>
  <si>
    <t>TULA DE ALLENDE, HGO.</t>
  </si>
  <si>
    <t>SAN JUAN DEL RÍO</t>
  </si>
  <si>
    <t>CADEREYTA DE MONTES</t>
  </si>
  <si>
    <t>CORREGIDORA</t>
  </si>
  <si>
    <t>GUANAJUATO</t>
  </si>
  <si>
    <t>CELAYA</t>
  </si>
  <si>
    <t>SAN MIGUEL DE ALLENDE</t>
  </si>
  <si>
    <t>SAN LUIS DE LA PAZ</t>
  </si>
  <si>
    <t>SALAMANCA</t>
  </si>
  <si>
    <t>VALLE DE SANTIAGO</t>
  </si>
  <si>
    <t>URIANGATO</t>
  </si>
  <si>
    <t>IRAPUATO</t>
  </si>
  <si>
    <t>LEÓN</t>
  </si>
  <si>
    <t>SAN FRANCISCO DEL RINCÓN</t>
  </si>
  <si>
    <t>LAGOS DE MORENO, JAL.</t>
  </si>
  <si>
    <t>AGUASCALIENTES</t>
  </si>
  <si>
    <t>JESÚS MARÍA</t>
  </si>
  <si>
    <t>ZACATECAS</t>
  </si>
  <si>
    <t>GUADALUPE</t>
  </si>
  <si>
    <t>JEREZ</t>
  </si>
  <si>
    <t>DURANGO</t>
  </si>
  <si>
    <t>GUADALUPE VICTORIA</t>
  </si>
  <si>
    <t>COAHUILA</t>
  </si>
  <si>
    <t>TORREÓN</t>
  </si>
  <si>
    <t>SAN PEDRO</t>
  </si>
  <si>
    <t>CHIHUAHUA</t>
  </si>
  <si>
    <t>FRESNILLO, ZAC.</t>
  </si>
  <si>
    <t>GÓMEZ PALACIO, DGO.</t>
  </si>
  <si>
    <t>HIDALGO DEL PARRAL</t>
  </si>
  <si>
    <t>DELICIAS</t>
  </si>
  <si>
    <t>CUAUHTÉMOC</t>
  </si>
  <si>
    <t>JUÁREZ</t>
  </si>
  <si>
    <t>MICHOACÁN</t>
  </si>
  <si>
    <t>ZITÁCUARO</t>
  </si>
  <si>
    <t>HIDALGO</t>
  </si>
  <si>
    <t>ACÁMBARO, GTO.</t>
  </si>
  <si>
    <t>MORELIA</t>
  </si>
  <si>
    <t>PÁTZCUARO</t>
  </si>
  <si>
    <t>PURUÁNDIRO</t>
  </si>
  <si>
    <t>ZACAPU</t>
  </si>
  <si>
    <t>ZAMORA</t>
  </si>
  <si>
    <t>URUAPAN</t>
  </si>
  <si>
    <t>APATZINGÁN</t>
  </si>
  <si>
    <t>LÁZARO CÁRDENAS</t>
  </si>
  <si>
    <t>JALISCO</t>
  </si>
  <si>
    <t>TEPATITLÁN DE MORELOS</t>
  </si>
  <si>
    <t>SAN PEDRO TLAQUEPAQUE</t>
  </si>
  <si>
    <t>GUADALAJARA</t>
  </si>
  <si>
    <t>ZAPOPAN</t>
  </si>
  <si>
    <t>TLAJOMULCO DE ZÚÑIGA</t>
  </si>
  <si>
    <t>AUTLÁN DE NAVARRO</t>
  </si>
  <si>
    <t>TEQUILA</t>
  </si>
  <si>
    <t>COMPOSTELA, NAY.</t>
  </si>
  <si>
    <t>PUERTO VALLARTA</t>
  </si>
  <si>
    <t>LA BARCA</t>
  </si>
  <si>
    <t>JIQUILPAN, MICH.</t>
  </si>
  <si>
    <t>JOCOTEPEC</t>
  </si>
  <si>
    <t>COLIMA</t>
  </si>
  <si>
    <t>CIUDAD GUZMÁN, JAL.</t>
  </si>
  <si>
    <t>MANZANILLO</t>
  </si>
  <si>
    <t>NAYARIT</t>
  </si>
  <si>
    <t>TEPIC</t>
  </si>
  <si>
    <t>SANTIAGO IXCUINTLA</t>
  </si>
  <si>
    <t>SAN LUIS POTOSÍ</t>
  </si>
  <si>
    <t>SOLEDAD DE GRACIANO SÁNCHEZ</t>
  </si>
  <si>
    <t>RIOVERDE</t>
  </si>
  <si>
    <t>CIUDAD VALLES</t>
  </si>
  <si>
    <t>TAMAZUNCHALE</t>
  </si>
  <si>
    <t>SALTILLO</t>
  </si>
  <si>
    <t>MONCLOVA</t>
  </si>
  <si>
    <t>PIEDRAS NEGRAS</t>
  </si>
  <si>
    <t>NUEVO LEÓN</t>
  </si>
  <si>
    <t>MATEHUALA, S.L.P.</t>
  </si>
  <si>
    <t>SALTILLO, COAH.</t>
  </si>
  <si>
    <t>GARCÍA</t>
  </si>
  <si>
    <t>SANTA CATARINA</t>
  </si>
  <si>
    <t>MONTERREY</t>
  </si>
  <si>
    <t>LINARES</t>
  </si>
  <si>
    <t>APODACA</t>
  </si>
  <si>
    <t>SAN NICOLÁS DE LOS GARZA</t>
  </si>
  <si>
    <t>GRAL. ESCOBEDO</t>
  </si>
  <si>
    <t>NUEVO LAREDO, TAMPS.</t>
  </si>
  <si>
    <t>TAMAULIPAS</t>
  </si>
  <si>
    <t>CIUDAD MADERO</t>
  </si>
  <si>
    <t>TAMPICO</t>
  </si>
  <si>
    <t>PÁNUCO, VER.</t>
  </si>
  <si>
    <t>EL MANTE</t>
  </si>
  <si>
    <t>VICTORIA</t>
  </si>
  <si>
    <t>MATAMOROS</t>
  </si>
  <si>
    <t>REYNOSA</t>
  </si>
  <si>
    <t>RÍO BRAVO</t>
  </si>
  <si>
    <t>MORELOS</t>
  </si>
  <si>
    <t>CUERNAVACA</t>
  </si>
  <si>
    <t>JOJUTLA</t>
  </si>
  <si>
    <t>JIUTEPEC</t>
  </si>
  <si>
    <t>YAUTEPEC</t>
  </si>
  <si>
    <t>CUAUTLA</t>
  </si>
  <si>
    <t>GUERRERO</t>
  </si>
  <si>
    <t>IGUALA DE LA INDEPENDENCIA</t>
  </si>
  <si>
    <t>PUNGARABATO</t>
  </si>
  <si>
    <t>CHILPANCINGO DE LOS BRAVO</t>
  </si>
  <si>
    <t>AYUTLA DE LOS LIBRES</t>
  </si>
  <si>
    <t>CHILAPA DE ÁLVAREZ</t>
  </si>
  <si>
    <t>TLAPA DE COMONFORT</t>
  </si>
  <si>
    <t>ACAPULCO DE JUÁREZ</t>
  </si>
  <si>
    <t>ZIHUATANEJO DE AZUETA</t>
  </si>
  <si>
    <t>PACHUCA DE SOTO</t>
  </si>
  <si>
    <t>ACTOPAN</t>
  </si>
  <si>
    <t>IXMIQUILPAN</t>
  </si>
  <si>
    <t>TUXPAN, VER.</t>
  </si>
  <si>
    <t>TANTOYUCA, VER.</t>
  </si>
  <si>
    <t>HUEJUTLA DE REYES</t>
  </si>
  <si>
    <t>TEPEAPULCO, HGO.</t>
  </si>
  <si>
    <t>TULANCINGO DE BRAVO, HGO.</t>
  </si>
  <si>
    <t>ZACATLÁN</t>
  </si>
  <si>
    <t>HUAUCHINANGO, PUE.</t>
  </si>
  <si>
    <t>POZA RICA DE HIDALGO</t>
  </si>
  <si>
    <t>PAPANTLA</t>
  </si>
  <si>
    <t>TEZIUTLÁN, PUE.</t>
  </si>
  <si>
    <t>MARTÍNEZ DE LA TORRE</t>
  </si>
  <si>
    <t>CIUDAD DE MÉXICO</t>
  </si>
  <si>
    <t>GUSTAVO A. MADERO</t>
  </si>
  <si>
    <t>AZCAPOTZALCO</t>
  </si>
  <si>
    <t>MIGUEL HIDALGO</t>
  </si>
  <si>
    <t>ÁLVARO OBREGÓN</t>
  </si>
  <si>
    <t>CUAJIMALPA DE MORELOS</t>
  </si>
  <si>
    <t>BENITO JUÁREZ</t>
  </si>
  <si>
    <t>LA MAGDALENA CONTRERAS</t>
  </si>
  <si>
    <t>TLALPAN</t>
  </si>
  <si>
    <t>COYOACÁN</t>
  </si>
  <si>
    <t>VENUSTIANO CARRANZA</t>
  </si>
  <si>
    <t>IZTACALCO</t>
  </si>
  <si>
    <t>IZTAPALAPA</t>
  </si>
  <si>
    <t>XOCHIMILCO</t>
  </si>
  <si>
    <t>TLÁHUAC</t>
  </si>
  <si>
    <t>MÉXICO</t>
  </si>
  <si>
    <t>ECATEPEC DE MORELOS</t>
  </si>
  <si>
    <t>NEZAHUALCÓYOTL</t>
  </si>
  <si>
    <t>TEXCOCO</t>
  </si>
  <si>
    <t>CHIMALHUACÁN</t>
  </si>
  <si>
    <t>CUAUTITLÁN IZCALLI</t>
  </si>
  <si>
    <t>TEOTIHUACÁN</t>
  </si>
  <si>
    <t>COACALCO DE BERRIOZÁBAL</t>
  </si>
  <si>
    <t>TECÁMAC</t>
  </si>
  <si>
    <t>TLALNEPANTLA DE BAZ</t>
  </si>
  <si>
    <t>VALLE DE CHALCO SOLIDARIDAD</t>
  </si>
  <si>
    <t>IXTAPALUCA</t>
  </si>
  <si>
    <t>CHALCO</t>
  </si>
  <si>
    <t>AMECAMECA</t>
  </si>
  <si>
    <t>TULTITLÁN</t>
  </si>
  <si>
    <t>TULTEPEC</t>
  </si>
  <si>
    <t>ZUMPANGO</t>
  </si>
  <si>
    <t>CUAUTITLÁN</t>
  </si>
  <si>
    <t>ATIZAPÁN DE ZARAGOZA</t>
  </si>
  <si>
    <t>NAUCALPAN DE JUÁREZ</t>
  </si>
  <si>
    <t>JILOTEPEC</t>
  </si>
  <si>
    <t>ATLACOMULCO</t>
  </si>
  <si>
    <t>SAN FELIPE DEL PROGRESO</t>
  </si>
  <si>
    <t>NICOLÁS ROMERO</t>
  </si>
  <si>
    <t>HUIXQUILUCAN</t>
  </si>
  <si>
    <t>TOLUCA</t>
  </si>
  <si>
    <t>LERMA</t>
  </si>
  <si>
    <t>METEPEC</t>
  </si>
  <si>
    <t>TENANCINGO</t>
  </si>
  <si>
    <t>ZINACANTEPEC</t>
  </si>
  <si>
    <t>TEJUPILCO</t>
  </si>
  <si>
    <t>TULA DE ALLENDE</t>
  </si>
  <si>
    <t>ACÁMBARO</t>
  </si>
  <si>
    <t>MACUSPANA</t>
  </si>
  <si>
    <t>PICHUCALCO</t>
  </si>
  <si>
    <t>FRESNILLO</t>
  </si>
  <si>
    <t>GÓMEZ PALACIO</t>
  </si>
  <si>
    <t>HUEJUTLA DE REYES, HGO.</t>
  </si>
  <si>
    <t>JIQUILPAN</t>
  </si>
  <si>
    <t>TEQUILA, JAL.</t>
  </si>
  <si>
    <t>TEPEAPULCO</t>
  </si>
  <si>
    <t>TULANCINGO DE BRAVO</t>
  </si>
  <si>
    <t>HUAUCHINANGO</t>
  </si>
  <si>
    <t>TUXPAN</t>
  </si>
  <si>
    <t>PAPANTLA, VER.</t>
  </si>
  <si>
    <t>MARTÍNEZ DE LA TORRE, VER.</t>
  </si>
  <si>
    <t>TEZIUTLÁN</t>
  </si>
  <si>
    <t>TANTOYUCA</t>
  </si>
  <si>
    <t>PÁNUCO</t>
  </si>
  <si>
    <t>ACATLÁN</t>
  </si>
  <si>
    <t>HEROICA CIUDAD DE HUAJUAPAN DE LEÓN, OAX.</t>
  </si>
  <si>
    <t>HEROICA CIUDAD DE TLAXIACO, OAX.</t>
  </si>
  <si>
    <t>ORIGEN</t>
  </si>
  <si>
    <t>DESTINOS</t>
  </si>
  <si>
    <t>TIPO DE VEHÍCULOS</t>
  </si>
  <si>
    <t>COSTO UNITARIO POR VEHÍCULO</t>
  </si>
  <si>
    <t>TRÁILER</t>
  </si>
  <si>
    <t>IMPORTE FLETE
(a)</t>
  </si>
  <si>
    <t>MANIOBRAS DE CARGA
(b)</t>
  </si>
  <si>
    <t>MANIOBRAS DE DESCARGA
(c)</t>
  </si>
  <si>
    <t>TOTAL</t>
  </si>
  <si>
    <t>INSTALACIONES DEL FABRICANTE DEL MATERIAL ELECTORAL</t>
  </si>
  <si>
    <t>1*</t>
  </si>
  <si>
    <t>BODEGA CENTRAL</t>
  </si>
  <si>
    <t>N/A</t>
  </si>
  <si>
    <t>2**</t>
  </si>
  <si>
    <t>IMPORTE ANTES DE IVA
(a)+(b)+(c)</t>
  </si>
  <si>
    <t>SUBTOTAL PARTIDA 1</t>
  </si>
  <si>
    <t>SUBTOTAL PARTIDA 2</t>
  </si>
  <si>
    <t>SUBTOTAL PARTIDA 4</t>
  </si>
  <si>
    <t>SUBTOTAL PARTIDA 3</t>
  </si>
  <si>
    <t>SUBTOTAL PARTIDA 5</t>
  </si>
  <si>
    <t>SUBTOTAL PARTIDA 6</t>
  </si>
  <si>
    <t>SUBTOTAL PARTIDA 7</t>
  </si>
  <si>
    <t>SUBTOTAL PARTIDA 8</t>
  </si>
  <si>
    <t>SUBTOTAL PARTIDA 9</t>
  </si>
  <si>
    <t>SUBTOTAL PARTIDA 10</t>
  </si>
  <si>
    <t>SUBTOTAL PARTIDA 11</t>
  </si>
  <si>
    <t>SUBTOTAL PARTIDA 12</t>
  </si>
  <si>
    <t>SUBTOTAL PARTIDA 13</t>
  </si>
  <si>
    <t>SUBTOTAL PARTIDA 14</t>
  </si>
  <si>
    <t>SUBTOTAL PARTIDA 15</t>
  </si>
  <si>
    <t>SUBTOTAL PARTIDA 16</t>
  </si>
  <si>
    <t>SUBTOTAL PARTIDA 17</t>
  </si>
  <si>
    <t>SUBTOTAL PARTIDA 18</t>
  </si>
  <si>
    <t>SUBTOTAL PARTIDA 19</t>
  </si>
  <si>
    <t>SUBTOTAL PARTIDA 20</t>
  </si>
  <si>
    <t>SUBTOTAL PARTIDA 21</t>
  </si>
  <si>
    <t>SUBTOTAL PARTIDA 22</t>
  </si>
  <si>
    <t>SUBTOTAL PARTIDA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</si>
</sst>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A]#,##0.00"/>
    <numFmt numFmtId="165" formatCode="&quot;$&quot;#,##0.00"/>
    <numFmt numFmtId="166" formatCode="&quot;$&quot;#,##0.00\ &quot;N/A&quot;"/>
  </numFmts>
  <fonts count="20">
    <font>
      <sz val="11"/>
      <color theme="1"/>
      <name val="Calibri"/>
      <family val="2"/>
      <scheme val="minor"/>
    </font>
    <font>
      <sz val="10"/>
      <name val="Arial"/>
      <family val="2"/>
    </font>
    <font>
      <b/>
      <sz val="11"/>
      <color theme="1"/>
      <name val="Calibri"/>
      <family val="2"/>
      <scheme val="minor"/>
    </font>
    <font>
      <sz val="12"/>
      <name val="Arial"/>
      <family val="2"/>
    </font>
    <font>
      <sz val="6"/>
      <name val="Arial"/>
      <family val="2"/>
    </font>
    <font>
      <b/>
      <sz val="8"/>
      <name val="Arial"/>
      <family val="2"/>
    </font>
    <font>
      <sz val="8"/>
      <color theme="1"/>
      <name val="Calibri"/>
      <family val="2"/>
      <scheme val="minor"/>
    </font>
    <font>
      <b/>
      <sz val="7"/>
      <color theme="1"/>
      <name val="Arial"/>
      <family val="2"/>
    </font>
    <font>
      <sz val="5"/>
      <name val="Arial"/>
      <family val="2"/>
    </font>
    <font>
      <b/>
      <sz val="5"/>
      <name val="Arial"/>
      <family val="2"/>
    </font>
    <font>
      <b/>
      <sz val="5"/>
      <color theme="1"/>
      <name val="Arial"/>
      <family val="2"/>
    </font>
    <font>
      <sz val="8"/>
      <name val="Arial"/>
      <family val="2"/>
    </font>
    <font>
      <sz val="9"/>
      <name val="Arial"/>
      <family val="2"/>
    </font>
    <font>
      <b/>
      <sz val="8"/>
      <color theme="1"/>
      <name val="Calibri"/>
      <family val="2"/>
      <scheme val="minor"/>
    </font>
    <font>
      <sz val="10"/>
      <color indexed="8"/>
      <name val="Arial"/>
      <family val="2"/>
    </font>
    <font>
      <sz val="8"/>
      <color indexed="8"/>
      <name val="Arial"/>
      <family val="2"/>
    </font>
    <font>
      <sz val="8"/>
      <color theme="1"/>
      <name val="Arial"/>
      <family val="2"/>
    </font>
    <font>
      <b/>
      <sz val="11"/>
      <name val="Calibri"/>
      <family val="2"/>
      <scheme val="minor"/>
    </font>
    <font>
      <b/>
      <sz val="9"/>
      <color theme="1"/>
      <name val="Arial"/>
      <family val="2"/>
    </font>
    <font>
      <sz val="9"/>
      <color theme="1"/>
      <name val="Arial"/>
      <family val="2"/>
    </font>
  </fonts>
  <fills count="6">
    <fill>
      <patternFill/>
    </fill>
    <fill>
      <patternFill patternType="gray125"/>
    </fill>
    <fill>
      <patternFill patternType="solid">
        <fgColor theme="9" tint="0.5999900102615356"/>
        <bgColor indexed="64"/>
      </patternFill>
    </fill>
    <fill>
      <patternFill patternType="solid">
        <fgColor rgb="FFF2DCDB"/>
        <bgColor indexed="64"/>
      </patternFill>
    </fill>
    <fill>
      <patternFill patternType="solid">
        <fgColor rgb="FFE5DFEC"/>
        <bgColor indexed="64"/>
      </patternFill>
    </fill>
    <fill>
      <patternFill patternType="solid">
        <fgColor theme="0" tint="-0.24997000396251678"/>
        <bgColor indexed="64"/>
      </patternFill>
    </fill>
  </fills>
  <borders count="16">
    <border>
      <left/>
      <right/>
      <top/>
      <bottom/>
      <diagonal/>
    </border>
    <border>
      <left/>
      <right style="thin"/>
      <top/>
      <bottom/>
    </border>
    <border>
      <left style="thin"/>
      <right style="thin"/>
      <top style="thin"/>
      <bottom style="hair"/>
    </border>
    <border>
      <left style="thin"/>
      <right style="thin"/>
      <top style="hair"/>
      <bottom style="hair"/>
    </border>
    <border>
      <left style="thin"/>
      <right style="thin"/>
      <top style="hair"/>
      <bottom style="thin"/>
    </border>
    <border>
      <left/>
      <right/>
      <top style="thin"/>
      <bottom style="thin"/>
    </border>
    <border>
      <left/>
      <right style="thin"/>
      <top style="thin"/>
      <bottom style="thin"/>
    </border>
    <border>
      <left style="thin"/>
      <right style="thin"/>
      <top style="hair"/>
      <bottom/>
    </border>
    <border>
      <left style="thin"/>
      <right style="thin"/>
      <top style="thin"/>
      <bottom/>
    </border>
    <border>
      <left style="thin"/>
      <right style="thin"/>
      <top style="thin"/>
      <bottom style="thin"/>
    </border>
    <border>
      <left/>
      <right/>
      <top style="thin"/>
      <bottom/>
    </border>
    <border>
      <left/>
      <right style="thin"/>
      <top style="thin"/>
      <bottom/>
    </border>
    <border>
      <left style="thin"/>
      <right/>
      <top style="thin"/>
      <bottom style="thin"/>
    </border>
    <border>
      <left style="thin"/>
      <right style="thin"/>
      <top/>
      <bottom style="hair"/>
    </border>
    <border>
      <left style="thin"/>
      <right style="thin"/>
      <top/>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4" fillId="0" borderId="0">
      <alignment/>
      <protection/>
    </xf>
  </cellStyleXfs>
  <cellXfs count="115">
    <xf numFmtId="0" fontId="0" fillId="0" borderId="0" xfId="0"/>
    <xf numFmtId="0" fontId="4" fillId="0" borderId="0" xfId="20" applyFont="1">
      <alignment/>
      <protection/>
    </xf>
    <xf numFmtId="0" fontId="8" fillId="0" borderId="0" xfId="20" applyFont="1">
      <alignment/>
      <protection/>
    </xf>
    <xf numFmtId="0" fontId="11" fillId="0" borderId="1" xfId="20" applyFont="1" applyBorder="1" applyAlignment="1">
      <alignment horizontal="center" vertical="center" wrapText="1"/>
      <protection/>
    </xf>
    <xf numFmtId="3" fontId="11" fillId="0" borderId="2" xfId="20" applyNumberFormat="1" applyFont="1" applyBorder="1" applyAlignment="1">
      <alignment vertical="center"/>
      <protection/>
    </xf>
    <xf numFmtId="0" fontId="12" fillId="0" borderId="0" xfId="20" applyFont="1">
      <alignment/>
      <protection/>
    </xf>
    <xf numFmtId="3" fontId="11" fillId="0" borderId="3" xfId="20" applyNumberFormat="1" applyFont="1" applyBorder="1" applyAlignment="1">
      <alignment vertical="center"/>
      <protection/>
    </xf>
    <xf numFmtId="3" fontId="11" fillId="0" borderId="4" xfId="20" applyNumberFormat="1" applyFont="1" applyBorder="1" applyAlignment="1">
      <alignment vertical="center"/>
      <protection/>
    </xf>
    <xf numFmtId="0" fontId="5" fillId="0" borderId="0" xfId="20" applyFont="1" applyAlignment="1">
      <alignment horizontal="center" vertical="center" wrapText="1"/>
      <protection/>
    </xf>
    <xf numFmtId="0" fontId="6" fillId="0" borderId="5" xfId="0" applyFont="1" applyBorder="1" applyAlignment="1">
      <alignment horizontal="center" vertical="center" wrapText="1"/>
    </xf>
    <xf numFmtId="0" fontId="11" fillId="0" borderId="5" xfId="20" applyFont="1" applyBorder="1" applyAlignment="1">
      <alignment horizontal="center" vertical="center" wrapText="1"/>
      <protection/>
    </xf>
    <xf numFmtId="0" fontId="11" fillId="0" borderId="6" xfId="20" applyFont="1" applyBorder="1" applyAlignment="1">
      <alignment horizontal="center" vertical="center"/>
      <protection/>
    </xf>
    <xf numFmtId="3" fontId="15" fillId="0" borderId="2" xfId="21" applyNumberFormat="1" applyFont="1" applyBorder="1" applyAlignment="1">
      <alignment horizontal="left" vertical="center" wrapText="1"/>
      <protection/>
    </xf>
    <xf numFmtId="3" fontId="15" fillId="0" borderId="3" xfId="21" applyNumberFormat="1" applyFont="1" applyBorder="1" applyAlignment="1">
      <alignment horizontal="left" vertical="center" wrapText="1"/>
      <protection/>
    </xf>
    <xf numFmtId="3" fontId="15" fillId="0" borderId="4" xfId="21" applyNumberFormat="1" applyFont="1" applyBorder="1" applyAlignment="1">
      <alignment horizontal="left" vertical="center" wrapText="1"/>
      <protection/>
    </xf>
    <xf numFmtId="3" fontId="11" fillId="0" borderId="7" xfId="20" applyNumberFormat="1" applyFont="1" applyBorder="1" applyAlignment="1">
      <alignment vertical="center"/>
      <protection/>
    </xf>
    <xf numFmtId="1" fontId="11" fillId="0" borderId="8" xfId="20" applyNumberFormat="1" applyFont="1" applyBorder="1" applyAlignment="1">
      <alignment horizontal="center" vertical="center" wrapText="1"/>
      <protection/>
    </xf>
    <xf numFmtId="0" fontId="11" fillId="0" borderId="9" xfId="20" applyFont="1" applyBorder="1" applyAlignment="1">
      <alignment horizontal="center" vertical="center"/>
      <protection/>
    </xf>
    <xf numFmtId="3" fontId="15" fillId="0" borderId="8" xfId="21" applyNumberFormat="1" applyFont="1" applyBorder="1" applyAlignment="1">
      <alignment horizontal="left" vertical="center" wrapText="1"/>
      <protection/>
    </xf>
    <xf numFmtId="1" fontId="11" fillId="0" borderId="8" xfId="20" applyNumberFormat="1" applyFont="1" applyBorder="1" applyAlignment="1">
      <alignment horizontal="center" vertical="center"/>
      <protection/>
    </xf>
    <xf numFmtId="3" fontId="11" fillId="0" borderId="9" xfId="20" applyNumberFormat="1" applyFont="1" applyBorder="1" applyAlignment="1">
      <alignment horizontal="center" vertical="center"/>
      <protection/>
    </xf>
    <xf numFmtId="164" fontId="11" fillId="0" borderId="8" xfId="20" applyNumberFormat="1" applyFont="1" applyBorder="1" applyAlignment="1">
      <alignment horizontal="center" vertical="center" wrapText="1"/>
      <protection/>
    </xf>
    <xf numFmtId="0" fontId="11" fillId="0" borderId="8" xfId="20" applyFont="1" applyBorder="1" applyAlignment="1">
      <alignment horizontal="center" vertical="center" wrapText="1"/>
      <protection/>
    </xf>
    <xf numFmtId="0" fontId="11" fillId="0" borderId="8" xfId="20" applyFont="1" applyBorder="1" applyAlignment="1">
      <alignment horizontal="center" vertical="center"/>
      <protection/>
    </xf>
    <xf numFmtId="1" fontId="11" fillId="0" borderId="9" xfId="20" applyNumberFormat="1" applyFont="1" applyBorder="1" applyAlignment="1">
      <alignment horizontal="center" vertical="center" wrapText="1"/>
      <protection/>
    </xf>
    <xf numFmtId="3" fontId="11" fillId="0" borderId="9" xfId="20" applyNumberFormat="1" applyFont="1" applyBorder="1" applyAlignment="1">
      <alignment vertical="center"/>
      <protection/>
    </xf>
    <xf numFmtId="1" fontId="11" fillId="0" borderId="9" xfId="20" applyNumberFormat="1" applyFont="1" applyBorder="1" applyAlignment="1">
      <alignment horizontal="center" vertical="center"/>
      <protection/>
    </xf>
    <xf numFmtId="164" fontId="11" fillId="0" borderId="9" xfId="20" applyNumberFormat="1" applyFont="1" applyBorder="1" applyAlignment="1">
      <alignment horizontal="center" vertical="center" wrapText="1"/>
      <protection/>
    </xf>
    <xf numFmtId="0" fontId="6" fillId="0" borderId="10" xfId="0" applyFont="1" applyBorder="1" applyAlignment="1">
      <alignment horizontal="center" vertical="center" wrapText="1"/>
    </xf>
    <xf numFmtId="0" fontId="11" fillId="0" borderId="10" xfId="20" applyFont="1" applyBorder="1" applyAlignment="1">
      <alignment horizontal="center" vertical="center" wrapText="1"/>
      <protection/>
    </xf>
    <xf numFmtId="0" fontId="11" fillId="0" borderId="11" xfId="20" applyFont="1" applyBorder="1" applyAlignment="1">
      <alignment horizontal="center" vertical="center"/>
      <protection/>
    </xf>
    <xf numFmtId="3" fontId="12" fillId="0" borderId="0" xfId="20" applyNumberFormat="1" applyFont="1">
      <alignment/>
      <protection/>
    </xf>
    <xf numFmtId="0" fontId="9" fillId="2" borderId="9"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9" xfId="0" applyFont="1" applyFill="1" applyBorder="1" applyAlignment="1">
      <alignment horizontal="center" vertical="center" wrapText="1"/>
    </xf>
    <xf numFmtId="164" fontId="5" fillId="2" borderId="9" xfId="20" applyNumberFormat="1" applyFont="1" applyFill="1" applyBorder="1" applyAlignment="1">
      <alignment horizontal="center" vertical="center" wrapText="1"/>
      <protection/>
    </xf>
    <xf numFmtId="0" fontId="16" fillId="0" borderId="0" xfId="0" applyFont="1"/>
    <xf numFmtId="0" fontId="16" fillId="0" borderId="0" xfId="0" applyFont="1" applyAlignment="1">
      <alignment horizontal="center"/>
    </xf>
    <xf numFmtId="0" fontId="16" fillId="0" borderId="9" xfId="0" applyFont="1" applyBorder="1" applyAlignment="1">
      <alignment horizontal="center" vertical="center"/>
    </xf>
    <xf numFmtId="3" fontId="11" fillId="0" borderId="2" xfId="20" applyNumberFormat="1" applyFont="1" applyBorder="1">
      <alignment/>
      <protection/>
    </xf>
    <xf numFmtId="3" fontId="11" fillId="0" borderId="4" xfId="20" applyNumberFormat="1" applyFont="1" applyBorder="1">
      <alignment/>
      <protection/>
    </xf>
    <xf numFmtId="3" fontId="11" fillId="0" borderId="13" xfId="20" applyNumberFormat="1" applyFont="1" applyBorder="1" applyAlignment="1">
      <alignment vertical="center"/>
      <protection/>
    </xf>
    <xf numFmtId="3" fontId="11" fillId="0" borderId="3" xfId="20" applyNumberFormat="1" applyFont="1" applyBorder="1">
      <alignment/>
      <protection/>
    </xf>
    <xf numFmtId="0" fontId="16" fillId="0" borderId="5" xfId="0" applyFont="1" applyBorder="1" applyAlignment="1">
      <alignment horizontal="center" vertical="center"/>
    </xf>
    <xf numFmtId="0" fontId="11" fillId="0" borderId="10" xfId="20" applyFont="1" applyBorder="1" applyAlignment="1">
      <alignment horizontal="center" vertical="center"/>
      <protection/>
    </xf>
    <xf numFmtId="0" fontId="11" fillId="0" borderId="9" xfId="20" applyFont="1" applyBorder="1" applyAlignment="1">
      <alignment horizontal="center"/>
      <protection/>
    </xf>
    <xf numFmtId="164" fontId="11" fillId="0" borderId="9" xfId="20" applyNumberFormat="1" applyFont="1" applyBorder="1" applyAlignment="1">
      <alignment horizontal="center" vertical="center"/>
      <protection/>
    </xf>
    <xf numFmtId="0" fontId="11" fillId="0" borderId="8" xfId="20" applyFont="1" applyBorder="1" applyAlignment="1">
      <alignment horizontal="center"/>
      <protection/>
    </xf>
    <xf numFmtId="3" fontId="15" fillId="0" borderId="8" xfId="21" applyNumberFormat="1" applyFont="1" applyBorder="1" applyAlignment="1">
      <alignment horizontal="left"/>
      <protection/>
    </xf>
    <xf numFmtId="3" fontId="15" fillId="0" borderId="2" xfId="21" applyNumberFormat="1" applyFont="1" applyBorder="1" applyAlignment="1">
      <alignment horizontal="left"/>
      <protection/>
    </xf>
    <xf numFmtId="3" fontId="11" fillId="0" borderId="9" xfId="20" applyNumberFormat="1" applyFont="1" applyBorder="1">
      <alignment/>
      <protection/>
    </xf>
    <xf numFmtId="0" fontId="16" fillId="0" borderId="10" xfId="0" applyFont="1" applyBorder="1" applyAlignment="1">
      <alignment horizontal="center" vertical="center"/>
    </xf>
    <xf numFmtId="0" fontId="12" fillId="0" borderId="0" xfId="20" applyFont="1" applyAlignment="1">
      <alignment horizontal="center"/>
      <protection/>
    </xf>
    <xf numFmtId="0" fontId="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164" fontId="5" fillId="3" borderId="9" xfId="20" applyNumberFormat="1" applyFont="1" applyFill="1" applyBorder="1" applyAlignment="1">
      <alignment horizontal="center" vertical="center"/>
      <protection/>
    </xf>
    <xf numFmtId="0" fontId="19" fillId="0" borderId="0" xfId="0" applyFont="1"/>
    <xf numFmtId="0" fontId="18" fillId="4" borderId="8" xfId="0" applyFont="1" applyFill="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applyAlignment="1">
      <alignment horizontal="center" vertical="center"/>
    </xf>
    <xf numFmtId="165" fontId="19" fillId="0" borderId="9" xfId="0" applyNumberFormat="1" applyFont="1" applyBorder="1" applyAlignment="1">
      <alignment vertical="center"/>
    </xf>
    <xf numFmtId="166" fontId="19" fillId="5" borderId="9" xfId="0" applyNumberFormat="1" applyFont="1" applyFill="1" applyBorder="1" applyAlignment="1">
      <alignment horizontal="right" vertical="center"/>
    </xf>
    <xf numFmtId="165" fontId="18" fillId="0" borderId="9" xfId="0" applyNumberFormat="1" applyFont="1" applyBorder="1"/>
    <xf numFmtId="0" fontId="19" fillId="0" borderId="9" xfId="0" applyFont="1" applyBorder="1" applyAlignment="1">
      <alignment vertical="center" wrapText="1"/>
    </xf>
    <xf numFmtId="0" fontId="19" fillId="0" borderId="9" xfId="0" applyFont="1" applyBorder="1" applyAlignment="1">
      <alignment horizontal="center" vertical="center"/>
    </xf>
    <xf numFmtId="0" fontId="19" fillId="0" borderId="8" xfId="0" applyFont="1" applyBorder="1" applyAlignment="1">
      <alignment vertical="center" wrapText="1"/>
    </xf>
    <xf numFmtId="0" fontId="19" fillId="0" borderId="14" xfId="0" applyFont="1" applyBorder="1" applyAlignment="1">
      <alignment vertical="center" wrapText="1"/>
    </xf>
    <xf numFmtId="0" fontId="19" fillId="0" borderId="0" xfId="0" applyFont="1" applyAlignment="1">
      <alignment vertical="center" wrapText="1"/>
    </xf>
    <xf numFmtId="0" fontId="18" fillId="0" borderId="9" xfId="0" applyFont="1" applyBorder="1" applyAlignment="1">
      <alignment horizontal="right"/>
    </xf>
    <xf numFmtId="0" fontId="18" fillId="4" borderId="9" xfId="0" applyFont="1" applyFill="1" applyBorder="1" applyAlignment="1">
      <alignment horizontal="center" vertical="center" wrapText="1"/>
    </xf>
    <xf numFmtId="0" fontId="18" fillId="4" borderId="8" xfId="0" applyFont="1" applyFill="1" applyBorder="1" applyAlignment="1">
      <alignment horizontal="center" vertical="center" wrapText="1"/>
    </xf>
    <xf numFmtId="164" fontId="11" fillId="0" borderId="8" xfId="20" applyNumberFormat="1" applyFont="1" applyBorder="1" applyAlignment="1">
      <alignment horizontal="center" vertical="center" wrapText="1"/>
      <protection/>
    </xf>
    <xf numFmtId="164" fontId="11" fillId="0" borderId="15" xfId="20" applyNumberFormat="1" applyFont="1" applyBorder="1" applyAlignment="1">
      <alignment horizontal="center" vertical="center" wrapText="1"/>
      <protection/>
    </xf>
    <xf numFmtId="164" fontId="11" fillId="0" borderId="14" xfId="20" applyNumberFormat="1" applyFont="1" applyBorder="1" applyAlignment="1">
      <alignment horizontal="center" vertical="center" wrapText="1"/>
      <protection/>
    </xf>
    <xf numFmtId="3" fontId="5" fillId="2" borderId="12" xfId="20" applyNumberFormat="1" applyFont="1" applyFill="1" applyBorder="1" applyAlignment="1">
      <alignment horizontal="right" vertical="center" indent="2"/>
      <protection/>
    </xf>
    <xf numFmtId="0" fontId="13" fillId="2" borderId="5" xfId="0" applyFont="1" applyFill="1" applyBorder="1" applyAlignment="1">
      <alignment horizontal="right" vertical="center" indent="2"/>
    </xf>
    <xf numFmtId="0" fontId="13" fillId="2" borderId="6" xfId="0" applyFont="1" applyFill="1" applyBorder="1" applyAlignment="1">
      <alignment horizontal="right" vertical="center" indent="2"/>
    </xf>
    <xf numFmtId="0" fontId="11" fillId="0" borderId="8" xfId="20" applyFont="1" applyBorder="1" applyAlignment="1">
      <alignment horizontal="center" vertical="center" wrapText="1"/>
      <protection/>
    </xf>
    <xf numFmtId="0" fontId="11" fillId="0" borderId="15" xfId="20" applyFont="1" applyBorder="1" applyAlignment="1">
      <alignment horizontal="center" vertical="center" wrapText="1"/>
      <protection/>
    </xf>
    <xf numFmtId="0" fontId="11" fillId="0" borderId="14" xfId="20" applyFont="1" applyBorder="1" applyAlignment="1">
      <alignment horizontal="center" vertical="center" wrapText="1"/>
      <protection/>
    </xf>
    <xf numFmtId="0" fontId="11" fillId="0" borderId="9" xfId="20" applyFont="1" applyBorder="1" applyAlignment="1">
      <alignment horizontal="center" vertical="center"/>
      <protection/>
    </xf>
    <xf numFmtId="0" fontId="11" fillId="0" borderId="8" xfId="20" applyFont="1" applyBorder="1" applyAlignment="1">
      <alignment horizontal="center" vertical="center"/>
      <protection/>
    </xf>
    <xf numFmtId="0" fontId="11" fillId="0" borderId="15" xfId="20" applyFont="1" applyBorder="1" applyAlignment="1">
      <alignment horizontal="center" vertical="center"/>
      <protection/>
    </xf>
    <xf numFmtId="0" fontId="11" fillId="0" borderId="14" xfId="20" applyFont="1" applyBorder="1" applyAlignment="1">
      <alignment horizontal="center" vertical="center"/>
      <protection/>
    </xf>
    <xf numFmtId="3" fontId="11" fillId="0" borderId="8" xfId="20" applyNumberFormat="1" applyFont="1" applyBorder="1" applyAlignment="1">
      <alignment horizontal="center" vertical="center"/>
      <protection/>
    </xf>
    <xf numFmtId="3" fontId="11" fillId="0" borderId="15" xfId="20" applyNumberFormat="1" applyFont="1" applyBorder="1" applyAlignment="1">
      <alignment horizontal="center" vertical="center"/>
      <protection/>
    </xf>
    <xf numFmtId="3" fontId="11" fillId="0" borderId="14" xfId="20" applyNumberFormat="1" applyFont="1" applyBorder="1" applyAlignment="1">
      <alignment horizontal="center" vertical="center"/>
      <protection/>
    </xf>
    <xf numFmtId="3" fontId="11" fillId="0" borderId="9" xfId="20" applyNumberFormat="1" applyFont="1" applyBorder="1" applyAlignment="1">
      <alignment horizontal="center" vertical="center"/>
      <protection/>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9" xfId="20" applyFont="1" applyBorder="1" applyAlignment="1">
      <alignment horizontal="center" vertical="center" wrapText="1"/>
      <protection/>
    </xf>
    <xf numFmtId="0" fontId="16" fillId="0" borderId="8"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7" fillId="2" borderId="9"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2" xfId="20" applyFont="1" applyFill="1" applyBorder="1" applyAlignment="1">
      <alignment horizontal="center" vertical="center" wrapText="1"/>
      <protection/>
    </xf>
    <xf numFmtId="0" fontId="5" fillId="2" borderId="5" xfId="20" applyFont="1" applyFill="1" applyBorder="1" applyAlignment="1">
      <alignment horizontal="center" vertical="center" wrapText="1"/>
      <protection/>
    </xf>
    <xf numFmtId="0" fontId="6" fillId="2" borderId="5" xfId="0" applyFont="1" applyFill="1" applyBorder="1" applyAlignment="1">
      <alignment vertical="center" wrapText="1"/>
    </xf>
    <xf numFmtId="3" fontId="5" fillId="3" borderId="12" xfId="20" applyNumberFormat="1" applyFont="1" applyFill="1" applyBorder="1" applyAlignment="1">
      <alignment horizontal="right" vertical="center" indent="2"/>
      <protection/>
    </xf>
    <xf numFmtId="0" fontId="2" fillId="3" borderId="5" xfId="0" applyFont="1" applyFill="1" applyBorder="1" applyAlignment="1">
      <alignment horizontal="right" vertical="center" indent="2"/>
    </xf>
    <xf numFmtId="0" fontId="2" fillId="3" borderId="6" xfId="0" applyFont="1" applyFill="1" applyBorder="1" applyAlignment="1">
      <alignment horizontal="right" vertical="center" indent="2"/>
    </xf>
    <xf numFmtId="164" fontId="11" fillId="0" borderId="9" xfId="20" applyNumberFormat="1" applyFont="1" applyBorder="1" applyAlignment="1">
      <alignment horizontal="center" vertical="center"/>
      <protection/>
    </xf>
    <xf numFmtId="0" fontId="11" fillId="0" borderId="9" xfId="20" applyFont="1" applyBorder="1" applyAlignment="1">
      <alignment horizontal="center"/>
      <protection/>
    </xf>
    <xf numFmtId="0" fontId="16" fillId="0" borderId="9" xfId="0" applyFont="1" applyBorder="1" applyAlignment="1">
      <alignment horizontal="center" vertical="center"/>
    </xf>
    <xf numFmtId="0" fontId="11" fillId="0" borderId="9" xfId="20" applyFont="1" applyBorder="1" applyAlignment="1">
      <alignment vertical="center"/>
      <protection/>
    </xf>
    <xf numFmtId="0" fontId="5" fillId="3" borderId="12" xfId="20" applyFont="1" applyFill="1" applyBorder="1" applyAlignment="1">
      <alignment horizontal="center" vertical="center" wrapText="1"/>
      <protection/>
    </xf>
    <xf numFmtId="0" fontId="5" fillId="3" borderId="5" xfId="20" applyFont="1" applyFill="1" applyBorder="1" applyAlignment="1">
      <alignment horizontal="center" vertical="center" wrapText="1"/>
      <protection/>
    </xf>
    <xf numFmtId="0" fontId="6" fillId="3" borderId="6" xfId="0" applyFont="1" applyFill="1" applyBorder="1" applyAlignment="1">
      <alignment vertical="center" wrapText="1"/>
    </xf>
    <xf numFmtId="0" fontId="7" fillId="3" borderId="9" xfId="0" applyFont="1" applyFill="1" applyBorder="1" applyAlignment="1">
      <alignment horizontal="center" vertical="center"/>
    </xf>
    <xf numFmtId="0" fontId="5" fillId="3" borderId="9" xfId="20" applyFont="1" applyFill="1" applyBorder="1" applyAlignment="1">
      <alignment horizontal="center" vertical="center"/>
      <protection/>
    </xf>
    <xf numFmtId="0" fontId="17" fillId="3" borderId="9" xfId="0" applyFont="1" applyFill="1" applyBorder="1" applyAlignment="1">
      <alignment horizontal="center" vertical="center"/>
    </xf>
    <xf numFmtId="3" fontId="5" fillId="3" borderId="9" xfId="20" applyNumberFormat="1" applyFont="1" applyFill="1" applyBorder="1" applyAlignment="1">
      <alignment horizontal="center" vertical="center"/>
      <protection/>
    </xf>
    <xf numFmtId="3" fontId="5" fillId="3" borderId="9" xfId="20" applyNumberFormat="1" applyFont="1" applyFill="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BASE_CASILLAS_ESTIMADASxDTTO" xfId="20"/>
    <cellStyle name="Normal_Hoja1" xfId="21"/>
  </cellStyles>
  <dxfs count="196">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
      <fill>
        <patternFill>
          <bgColor rgb="FF00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os\Datos%202020\Calculos%202020\04-RUTAS_ENVIOS_SC_CC_2020-20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VIOS SIN CUSTODIA 2021"/>
      <sheetName val="TABLA_NC_HOJA_TRABAJO"/>
      <sheetName val="observaciones_envio_nc"/>
      <sheetName val="TABLA_NC_DESTINO_VEHICULOS"/>
      <sheetName val="TABLA_NC_COTIZACION"/>
      <sheetName val="TABLA_NC_DIAS_HOJA_TRABAJO"/>
      <sheetName val="TABLA_NC_DIAS"/>
      <sheetName val="ENVIOS CUSTODIADOS 2021"/>
      <sheetName val="observaciones_envio_c"/>
      <sheetName val="TABLA_CC_DESTINO_VEHICULOS"/>
      <sheetName val="TABLA_CC_COTIZACION"/>
      <sheetName val="TABLA_CC_DIAS_HOJA_TRABAJO"/>
      <sheetName val="TABLA_CC_DIAS"/>
      <sheetName val="PESO_VOL_TOTAL_x_DTO"/>
      <sheetName val="Modificaciones_datos_envios"/>
      <sheetName val="Dtos_entregan_otra_ent_NC"/>
      <sheetName val="vehiculos_nc"/>
      <sheetName val="Relacion Entidad-Ruta"/>
      <sheetName val="Dtos_entregan_otra_ent_CC"/>
      <sheetName val="vehiculos_cc"/>
      <sheetName val="VEHICULOS_ENVIOS_LOCALES"/>
      <sheetName val="COTIZACION_ENVIOS_LOCALES"/>
      <sheetName val="ABREVIATURAS_ENT"/>
      <sheetName val="entidades"/>
    </sheetNames>
    <sheetDataSet>
      <sheetData sheetId="0"/>
      <sheetData sheetId="1"/>
      <sheetData sheetId="2"/>
      <sheetData sheetId="3"/>
      <sheetData sheetId="4"/>
      <sheetData sheetId="5"/>
      <sheetData sheetId="6"/>
      <sheetData sheetId="7">
        <row r="1">
          <cell r="C1">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DC8D-A5D4-428C-AF97-8A9EC88F9D68}">
  <dimension ref="B2:M7"/>
  <sheetViews>
    <sheetView showGridLines="0" workbookViewId="0" topLeftCell="F1">
      <selection activeCell="K11" sqref="K11"/>
    </sheetView>
  </sheetViews>
  <sheetFormatPr defaultColWidth="11.421875" defaultRowHeight="15"/>
  <cols>
    <col min="1" max="1" width="1.7109375" style="56" customWidth="1"/>
    <col min="2" max="2" width="11.421875" style="56" customWidth="1"/>
    <col min="3" max="3" width="19.140625" style="56" customWidth="1"/>
    <col min="4" max="4" width="11.421875" style="56" customWidth="1"/>
    <col min="5" max="5" width="13.7109375" style="56" customWidth="1"/>
    <col min="6" max="6" width="8.28125" style="56" customWidth="1"/>
    <col min="7" max="7" width="10.28125" style="56" customWidth="1"/>
    <col min="8" max="8" width="11.421875" style="56" customWidth="1"/>
    <col min="9" max="11" width="12.7109375" style="56" customWidth="1"/>
    <col min="12" max="16384" width="11.421875" style="56" customWidth="1"/>
  </cols>
  <sheetData>
    <row r="2" spans="2:13" ht="12" customHeight="1">
      <c r="B2" s="69" t="s">
        <v>0</v>
      </c>
      <c r="C2" s="69" t="s">
        <v>286</v>
      </c>
      <c r="D2" s="69" t="s">
        <v>2</v>
      </c>
      <c r="E2" s="69" t="s">
        <v>287</v>
      </c>
      <c r="F2" s="69" t="s">
        <v>288</v>
      </c>
      <c r="G2" s="69"/>
      <c r="H2" s="69" t="s">
        <v>289</v>
      </c>
      <c r="I2" s="69"/>
      <c r="J2" s="69"/>
      <c r="K2" s="69"/>
      <c r="L2" s="69"/>
      <c r="M2" s="69"/>
    </row>
    <row r="3" spans="2:13" ht="36">
      <c r="B3" s="70"/>
      <c r="C3" s="70"/>
      <c r="D3" s="70"/>
      <c r="E3" s="70"/>
      <c r="F3" s="57" t="s">
        <v>290</v>
      </c>
      <c r="G3" s="57" t="s">
        <v>7</v>
      </c>
      <c r="H3" s="57" t="s">
        <v>291</v>
      </c>
      <c r="I3" s="57" t="s">
        <v>292</v>
      </c>
      <c r="J3" s="57" t="s">
        <v>293</v>
      </c>
      <c r="K3" s="57" t="s">
        <v>300</v>
      </c>
      <c r="L3" s="57" t="s">
        <v>11</v>
      </c>
      <c r="M3" s="57" t="s">
        <v>294</v>
      </c>
    </row>
    <row r="4" spans="2:13" ht="24.95" customHeight="1">
      <c r="B4" s="64">
        <v>1</v>
      </c>
      <c r="C4" s="65" t="s">
        <v>295</v>
      </c>
      <c r="D4" s="58" t="s">
        <v>296</v>
      </c>
      <c r="E4" s="63" t="s">
        <v>297</v>
      </c>
      <c r="F4" s="58">
        <v>1</v>
      </c>
      <c r="G4" s="59" t="s">
        <v>298</v>
      </c>
      <c r="H4" s="60">
        <v>0</v>
      </c>
      <c r="I4" s="60">
        <v>0</v>
      </c>
      <c r="J4" s="60">
        <v>0</v>
      </c>
      <c r="K4" s="60">
        <f>+H4+I4+J4</f>
        <v>0</v>
      </c>
      <c r="L4" s="60">
        <f>ROUND((H4+I4+J4)*0.16,2)</f>
        <v>0</v>
      </c>
      <c r="M4" s="60">
        <f>SUM(H4:L4)</f>
        <v>0</v>
      </c>
    </row>
    <row r="5" spans="2:13" ht="24.95" customHeight="1">
      <c r="B5" s="64"/>
      <c r="C5" s="66"/>
      <c r="D5" s="58" t="s">
        <v>299</v>
      </c>
      <c r="E5" s="63" t="s">
        <v>297</v>
      </c>
      <c r="F5" s="59" t="s">
        <v>298</v>
      </c>
      <c r="G5" s="59">
        <v>1</v>
      </c>
      <c r="H5" s="60">
        <v>0</v>
      </c>
      <c r="I5" s="60">
        <v>0</v>
      </c>
      <c r="J5" s="61" t="s">
        <v>298</v>
      </c>
      <c r="K5" s="60">
        <f>+H5+I5</f>
        <v>0</v>
      </c>
      <c r="L5" s="60">
        <f>ROUND((H5+I5)*0.16,2)</f>
        <v>0</v>
      </c>
      <c r="M5" s="60">
        <f>H5+I5+L5</f>
        <v>0</v>
      </c>
    </row>
    <row r="6" spans="2:13" ht="15">
      <c r="B6" s="67"/>
      <c r="C6" s="67"/>
      <c r="D6" s="67"/>
      <c r="F6" s="68" t="s">
        <v>301</v>
      </c>
      <c r="G6" s="68"/>
      <c r="H6" s="68"/>
      <c r="I6" s="68"/>
      <c r="J6" s="68"/>
      <c r="K6" s="62">
        <f>SUM(K4:K5)</f>
        <v>0</v>
      </c>
      <c r="L6" s="62">
        <f aca="true" t="shared" si="0" ref="L6:M6">SUM(L4:L5)</f>
        <v>0</v>
      </c>
      <c r="M6" s="62">
        <f t="shared" si="0"/>
        <v>0</v>
      </c>
    </row>
    <row r="7" spans="2:4" ht="15">
      <c r="B7" s="67"/>
      <c r="C7" s="67"/>
      <c r="D7" s="67"/>
    </row>
  </sheetData>
  <mergeCells count="11">
    <mergeCell ref="H2:M2"/>
    <mergeCell ref="B2:B3"/>
    <mergeCell ref="C2:C3"/>
    <mergeCell ref="D2:D3"/>
    <mergeCell ref="E2:E3"/>
    <mergeCell ref="F2:G2"/>
    <mergeCell ref="B4:B5"/>
    <mergeCell ref="C4:C5"/>
    <mergeCell ref="B6:D6"/>
    <mergeCell ref="F6:J6"/>
    <mergeCell ref="B7:D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11400-9C4E-46D8-BBEF-EE2755750A84}">
  <sheetPr>
    <tabColor theme="6" tint="0.39998000860214233"/>
  </sheetPr>
  <dimension ref="A1:L313"/>
  <sheetViews>
    <sheetView showGridLines="0" zoomScaleSheetLayoutView="100" workbookViewId="0" topLeftCell="A1">
      <selection activeCell="C1" sqref="C1:C2"/>
    </sheetView>
  </sheetViews>
  <sheetFormatPr defaultColWidth="4.57421875" defaultRowHeight="15"/>
  <cols>
    <col min="1" max="1" width="1.7109375" style="1" customWidth="1"/>
    <col min="2" max="2" width="8.28125" style="5" customWidth="1"/>
    <col min="3" max="3" width="17.7109375" style="5" customWidth="1"/>
    <col min="4" max="4" width="9.57421875" style="5" customWidth="1"/>
    <col min="5" max="5" width="9.421875" style="5" customWidth="1"/>
    <col min="6" max="6" width="26.8515625" style="31" customWidth="1"/>
    <col min="7" max="7" width="6.140625" style="31" customWidth="1"/>
    <col min="8" max="8" width="5.28125" style="31" customWidth="1"/>
    <col min="9" max="9" width="7.7109375" style="31" customWidth="1"/>
    <col min="10" max="12" width="12.7109375" style="31" customWidth="1"/>
    <col min="13" max="203" width="14.8515625" style="5" customWidth="1"/>
    <col min="204" max="204" width="2.421875" style="5" customWidth="1"/>
    <col min="205" max="205" width="33.28125" style="5" customWidth="1"/>
    <col min="206" max="206" width="4.57421875" style="5" bestFit="1" customWidth="1"/>
    <col min="207" max="16384" width="4.57421875" style="5" customWidth="1"/>
  </cols>
  <sheetData>
    <row r="1" spans="1:12" s="2" customFormat="1" ht="11.25">
      <c r="A1" s="1"/>
      <c r="B1" s="95" t="s">
        <v>0</v>
      </c>
      <c r="C1" s="95" t="s">
        <v>1</v>
      </c>
      <c r="D1" s="95" t="s">
        <v>2</v>
      </c>
      <c r="E1" s="95" t="s">
        <v>3</v>
      </c>
      <c r="F1" s="95" t="s">
        <v>4</v>
      </c>
      <c r="G1" s="97" t="s">
        <v>5</v>
      </c>
      <c r="H1" s="98"/>
      <c r="I1" s="99"/>
      <c r="J1" s="94" t="s">
        <v>6</v>
      </c>
      <c r="K1" s="94"/>
      <c r="L1" s="94"/>
    </row>
    <row r="2" spans="1:12" s="2" customFormat="1" ht="34.5">
      <c r="A2" s="1"/>
      <c r="B2" s="96"/>
      <c r="C2" s="96"/>
      <c r="D2" s="96"/>
      <c r="E2" s="96"/>
      <c r="F2" s="96"/>
      <c r="G2" s="32" t="s">
        <v>7</v>
      </c>
      <c r="H2" s="33" t="s">
        <v>8</v>
      </c>
      <c r="I2" s="33" t="s">
        <v>9</v>
      </c>
      <c r="J2" s="34" t="s">
        <v>10</v>
      </c>
      <c r="K2" s="34" t="s">
        <v>11</v>
      </c>
      <c r="L2" s="34" t="s">
        <v>12</v>
      </c>
    </row>
    <row r="3" spans="1:12" ht="15">
      <c r="A3" s="3"/>
      <c r="B3" s="77">
        <v>2</v>
      </c>
      <c r="C3" s="90" t="s">
        <v>13</v>
      </c>
      <c r="D3" s="77">
        <v>1</v>
      </c>
      <c r="E3" s="80">
        <v>3</v>
      </c>
      <c r="F3" s="4" t="s">
        <v>14</v>
      </c>
      <c r="G3" s="81">
        <v>1</v>
      </c>
      <c r="H3" s="81"/>
      <c r="I3" s="80"/>
      <c r="J3" s="71">
        <v>0</v>
      </c>
      <c r="K3" s="71">
        <f>ROUND(J3*0.16,2)</f>
        <v>0</v>
      </c>
      <c r="L3" s="71">
        <f>J3+K3</f>
        <v>0</v>
      </c>
    </row>
    <row r="4" spans="1:12" ht="15">
      <c r="A4" s="3"/>
      <c r="B4" s="88"/>
      <c r="C4" s="90"/>
      <c r="D4" s="78"/>
      <c r="E4" s="80"/>
      <c r="F4" s="6" t="s">
        <v>14</v>
      </c>
      <c r="G4" s="82"/>
      <c r="H4" s="82"/>
      <c r="I4" s="80"/>
      <c r="J4" s="72"/>
      <c r="K4" s="72"/>
      <c r="L4" s="72"/>
    </row>
    <row r="5" spans="1:12" ht="15">
      <c r="A5" s="3"/>
      <c r="B5" s="88"/>
      <c r="C5" s="90"/>
      <c r="D5" s="79"/>
      <c r="E5" s="80"/>
      <c r="F5" s="7" t="s">
        <v>15</v>
      </c>
      <c r="G5" s="83"/>
      <c r="H5" s="83"/>
      <c r="I5" s="80"/>
      <c r="J5" s="73"/>
      <c r="K5" s="73"/>
      <c r="L5" s="73"/>
    </row>
    <row r="6" spans="1:12" ht="15">
      <c r="A6" s="3"/>
      <c r="B6" s="88"/>
      <c r="C6" s="90"/>
      <c r="D6" s="77">
        <f>1+D3</f>
        <v>2</v>
      </c>
      <c r="E6" s="80">
        <v>3</v>
      </c>
      <c r="F6" s="4" t="s">
        <v>15</v>
      </c>
      <c r="G6" s="81"/>
      <c r="H6" s="81">
        <v>1</v>
      </c>
      <c r="I6" s="87"/>
      <c r="J6" s="71">
        <v>0</v>
      </c>
      <c r="K6" s="71">
        <f>ROUND(J6*0.16,2)</f>
        <v>0</v>
      </c>
      <c r="L6" s="71">
        <f>J6+K6</f>
        <v>0</v>
      </c>
    </row>
    <row r="7" spans="1:12" ht="15">
      <c r="A7" s="3"/>
      <c r="B7" s="88"/>
      <c r="C7" s="90"/>
      <c r="D7" s="79"/>
      <c r="E7" s="80"/>
      <c r="F7" s="7" t="s">
        <v>16</v>
      </c>
      <c r="G7" s="83"/>
      <c r="H7" s="83"/>
      <c r="I7" s="87"/>
      <c r="J7" s="73"/>
      <c r="K7" s="73"/>
      <c r="L7" s="73"/>
    </row>
    <row r="8" spans="1:12" ht="15">
      <c r="A8" s="3"/>
      <c r="B8" s="88"/>
      <c r="C8" s="90"/>
      <c r="D8" s="77">
        <f>1+D6</f>
        <v>3</v>
      </c>
      <c r="E8" s="80">
        <v>3</v>
      </c>
      <c r="F8" s="4" t="s">
        <v>17</v>
      </c>
      <c r="G8" s="81"/>
      <c r="H8" s="81">
        <v>1</v>
      </c>
      <c r="I8" s="87"/>
      <c r="J8" s="71">
        <v>0</v>
      </c>
      <c r="K8" s="71">
        <f>ROUND(J8*0.16,2)</f>
        <v>0</v>
      </c>
      <c r="L8" s="71">
        <f>J8+K8</f>
        <v>0</v>
      </c>
    </row>
    <row r="9" spans="1:12" ht="15">
      <c r="A9" s="3"/>
      <c r="B9" s="88"/>
      <c r="C9" s="90"/>
      <c r="D9" s="79"/>
      <c r="E9" s="80"/>
      <c r="F9" s="7" t="s">
        <v>18</v>
      </c>
      <c r="G9" s="83"/>
      <c r="H9" s="83"/>
      <c r="I9" s="87"/>
      <c r="J9" s="73"/>
      <c r="K9" s="73"/>
      <c r="L9" s="73"/>
    </row>
    <row r="10" spans="1:12" ht="15">
      <c r="A10" s="3"/>
      <c r="B10" s="88"/>
      <c r="C10" s="90" t="s">
        <v>19</v>
      </c>
      <c r="D10" s="77">
        <f>1+D8</f>
        <v>4</v>
      </c>
      <c r="E10" s="80">
        <v>4</v>
      </c>
      <c r="F10" s="4" t="s">
        <v>20</v>
      </c>
      <c r="G10" s="81"/>
      <c r="H10" s="81">
        <v>1</v>
      </c>
      <c r="I10" s="87"/>
      <c r="J10" s="71">
        <v>0</v>
      </c>
      <c r="K10" s="71">
        <f>ROUND(J10*0.16,2)</f>
        <v>0</v>
      </c>
      <c r="L10" s="71">
        <f>J10+K10</f>
        <v>0</v>
      </c>
    </row>
    <row r="11" spans="1:12" ht="15">
      <c r="A11" s="3"/>
      <c r="B11" s="88"/>
      <c r="C11" s="90"/>
      <c r="D11" s="79"/>
      <c r="E11" s="80"/>
      <c r="F11" s="7" t="s">
        <v>21</v>
      </c>
      <c r="G11" s="83"/>
      <c r="H11" s="83"/>
      <c r="I11" s="87"/>
      <c r="J11" s="73"/>
      <c r="K11" s="73"/>
      <c r="L11" s="73"/>
    </row>
    <row r="12" spans="1:12" ht="15">
      <c r="A12" s="3"/>
      <c r="B12" s="88"/>
      <c r="C12" s="90" t="s">
        <v>22</v>
      </c>
      <c r="D12" s="77">
        <f>1+D10</f>
        <v>5</v>
      </c>
      <c r="E12" s="80">
        <v>4</v>
      </c>
      <c r="F12" s="4" t="s">
        <v>23</v>
      </c>
      <c r="G12" s="81"/>
      <c r="H12" s="81">
        <v>1</v>
      </c>
      <c r="I12" s="87"/>
      <c r="J12" s="71">
        <v>0</v>
      </c>
      <c r="K12" s="71">
        <f>ROUND(J12*0.16,2)</f>
        <v>0</v>
      </c>
      <c r="L12" s="71">
        <f>J12+K12</f>
        <v>0</v>
      </c>
    </row>
    <row r="13" spans="1:12" ht="15">
      <c r="A13" s="3"/>
      <c r="B13" s="88"/>
      <c r="C13" s="90"/>
      <c r="D13" s="78"/>
      <c r="E13" s="80"/>
      <c r="F13" s="6" t="s">
        <v>24</v>
      </c>
      <c r="G13" s="82"/>
      <c r="H13" s="82"/>
      <c r="I13" s="87"/>
      <c r="J13" s="72"/>
      <c r="K13" s="72"/>
      <c r="L13" s="72"/>
    </row>
    <row r="14" spans="1:12" ht="15">
      <c r="A14" s="3"/>
      <c r="B14" s="88"/>
      <c r="C14" s="90"/>
      <c r="D14" s="79"/>
      <c r="E14" s="80"/>
      <c r="F14" s="7" t="s">
        <v>25</v>
      </c>
      <c r="G14" s="83"/>
      <c r="H14" s="83"/>
      <c r="I14" s="87"/>
      <c r="J14" s="73"/>
      <c r="K14" s="73"/>
      <c r="L14" s="73"/>
    </row>
    <row r="15" spans="1:12" ht="15">
      <c r="A15" s="3"/>
      <c r="B15" s="88"/>
      <c r="C15" s="90"/>
      <c r="D15" s="77">
        <f>1+D12</f>
        <v>6</v>
      </c>
      <c r="E15" s="80">
        <v>4</v>
      </c>
      <c r="F15" s="4" t="s">
        <v>26</v>
      </c>
      <c r="G15" s="81"/>
      <c r="H15" s="81">
        <v>1</v>
      </c>
      <c r="I15" s="87"/>
      <c r="J15" s="71">
        <v>0</v>
      </c>
      <c r="K15" s="71">
        <f>ROUND(J15*0.16,2)</f>
        <v>0</v>
      </c>
      <c r="L15" s="71">
        <f>J15+K15</f>
        <v>0</v>
      </c>
    </row>
    <row r="16" spans="1:12" ht="15">
      <c r="A16" s="3"/>
      <c r="B16" s="88"/>
      <c r="C16" s="90"/>
      <c r="D16" s="78"/>
      <c r="E16" s="80"/>
      <c r="F16" s="6" t="s">
        <v>26</v>
      </c>
      <c r="G16" s="82"/>
      <c r="H16" s="82"/>
      <c r="I16" s="87"/>
      <c r="J16" s="72"/>
      <c r="K16" s="72"/>
      <c r="L16" s="72"/>
    </row>
    <row r="17" spans="1:12" ht="15">
      <c r="A17" s="3"/>
      <c r="B17" s="88"/>
      <c r="C17" s="90"/>
      <c r="D17" s="79"/>
      <c r="E17" s="80"/>
      <c r="F17" s="7" t="s">
        <v>27</v>
      </c>
      <c r="G17" s="83"/>
      <c r="H17" s="83"/>
      <c r="I17" s="87"/>
      <c r="J17" s="73"/>
      <c r="K17" s="73"/>
      <c r="L17" s="73"/>
    </row>
    <row r="18" spans="1:12" ht="15">
      <c r="A18" s="3"/>
      <c r="B18" s="88"/>
      <c r="C18" s="90" t="s">
        <v>28</v>
      </c>
      <c r="D18" s="77">
        <f>1+D15</f>
        <v>7</v>
      </c>
      <c r="E18" s="80">
        <v>5</v>
      </c>
      <c r="F18" s="4" t="s">
        <v>29</v>
      </c>
      <c r="G18" s="81"/>
      <c r="H18" s="81">
        <v>1</v>
      </c>
      <c r="I18" s="87"/>
      <c r="J18" s="71">
        <v>0</v>
      </c>
      <c r="K18" s="71">
        <f>ROUND(J18*0.16,2)</f>
        <v>0</v>
      </c>
      <c r="L18" s="71">
        <f>J18+K18</f>
        <v>0</v>
      </c>
    </row>
    <row r="19" spans="1:12" ht="15">
      <c r="A19" s="3"/>
      <c r="B19" s="88"/>
      <c r="C19" s="90"/>
      <c r="D19" s="78"/>
      <c r="E19" s="80"/>
      <c r="F19" s="6" t="s">
        <v>30</v>
      </c>
      <c r="G19" s="82"/>
      <c r="H19" s="82"/>
      <c r="I19" s="87"/>
      <c r="J19" s="72"/>
      <c r="K19" s="72"/>
      <c r="L19" s="72"/>
    </row>
    <row r="20" spans="1:12" ht="15">
      <c r="A20" s="3"/>
      <c r="B20" s="88"/>
      <c r="C20" s="90"/>
      <c r="D20" s="79"/>
      <c r="E20" s="80"/>
      <c r="F20" s="6" t="s">
        <v>30</v>
      </c>
      <c r="G20" s="83"/>
      <c r="H20" s="83"/>
      <c r="I20" s="87"/>
      <c r="J20" s="73"/>
      <c r="K20" s="73"/>
      <c r="L20" s="73"/>
    </row>
    <row r="21" spans="1:12" ht="15">
      <c r="A21" s="3"/>
      <c r="B21" s="88"/>
      <c r="C21" s="90"/>
      <c r="D21" s="77">
        <f>1+D18</f>
        <v>8</v>
      </c>
      <c r="E21" s="80">
        <v>5</v>
      </c>
      <c r="F21" s="4" t="s">
        <v>30</v>
      </c>
      <c r="G21" s="81">
        <v>1</v>
      </c>
      <c r="H21" s="81"/>
      <c r="I21" s="87"/>
      <c r="J21" s="71">
        <v>0</v>
      </c>
      <c r="K21" s="71">
        <f>ROUND(J21*0.16,2)</f>
        <v>0</v>
      </c>
      <c r="L21" s="71">
        <f>J21+K21</f>
        <v>0</v>
      </c>
    </row>
    <row r="22" spans="1:12" ht="15">
      <c r="A22" s="3"/>
      <c r="B22" s="88"/>
      <c r="C22" s="90"/>
      <c r="D22" s="78"/>
      <c r="E22" s="80"/>
      <c r="F22" s="6" t="s">
        <v>31</v>
      </c>
      <c r="G22" s="82"/>
      <c r="H22" s="82"/>
      <c r="I22" s="87"/>
      <c r="J22" s="72"/>
      <c r="K22" s="72"/>
      <c r="L22" s="72"/>
    </row>
    <row r="23" spans="1:12" ht="15">
      <c r="A23" s="3"/>
      <c r="B23" s="88"/>
      <c r="C23" s="90"/>
      <c r="D23" s="79"/>
      <c r="E23" s="80"/>
      <c r="F23" s="7" t="s">
        <v>31</v>
      </c>
      <c r="G23" s="83"/>
      <c r="H23" s="83"/>
      <c r="I23" s="87"/>
      <c r="J23" s="73"/>
      <c r="K23" s="73"/>
      <c r="L23" s="73"/>
    </row>
    <row r="24" spans="1:12" ht="15">
      <c r="A24" s="3"/>
      <c r="B24" s="88"/>
      <c r="C24" s="90"/>
      <c r="D24" s="77">
        <f>1+D21</f>
        <v>9</v>
      </c>
      <c r="E24" s="80">
        <v>5</v>
      </c>
      <c r="F24" s="4" t="s">
        <v>31</v>
      </c>
      <c r="G24" s="81"/>
      <c r="H24" s="81">
        <v>1</v>
      </c>
      <c r="I24" s="87"/>
      <c r="J24" s="71">
        <v>0</v>
      </c>
      <c r="K24" s="71">
        <f>ROUND(J24*0.16,2)</f>
        <v>0</v>
      </c>
      <c r="L24" s="71">
        <f>J24+K24</f>
        <v>0</v>
      </c>
    </row>
    <row r="25" spans="1:12" ht="15">
      <c r="A25" s="3"/>
      <c r="B25" s="88"/>
      <c r="C25" s="90"/>
      <c r="D25" s="78"/>
      <c r="E25" s="80"/>
      <c r="F25" s="6" t="s">
        <v>31</v>
      </c>
      <c r="G25" s="82"/>
      <c r="H25" s="82"/>
      <c r="I25" s="87"/>
      <c r="J25" s="72"/>
      <c r="K25" s="72"/>
      <c r="L25" s="72"/>
    </row>
    <row r="26" spans="1:12" ht="15">
      <c r="A26" s="3"/>
      <c r="B26" s="89"/>
      <c r="C26" s="90"/>
      <c r="D26" s="79"/>
      <c r="E26" s="80"/>
      <c r="F26" s="7" t="s">
        <v>32</v>
      </c>
      <c r="G26" s="83"/>
      <c r="H26" s="83"/>
      <c r="I26" s="87"/>
      <c r="J26" s="73"/>
      <c r="K26" s="73"/>
      <c r="L26" s="73"/>
    </row>
    <row r="27" spans="1:12" ht="15">
      <c r="A27" s="8"/>
      <c r="B27" s="9"/>
      <c r="C27" s="10"/>
      <c r="D27" s="10"/>
      <c r="E27" s="11"/>
      <c r="F27" s="74" t="s">
        <v>302</v>
      </c>
      <c r="G27" s="75"/>
      <c r="H27" s="75"/>
      <c r="I27" s="76"/>
      <c r="J27" s="35">
        <f>SUBTOTAL(9,J3:J26)</f>
        <v>0</v>
      </c>
      <c r="K27" s="35">
        <f>SUBTOTAL(9,K3:K26)</f>
        <v>0</v>
      </c>
      <c r="L27" s="35">
        <f>SUBTOTAL(9,L3:L26)</f>
        <v>0</v>
      </c>
    </row>
    <row r="28" spans="1:12" ht="15">
      <c r="A28" s="3"/>
      <c r="B28" s="77">
        <v>3</v>
      </c>
      <c r="C28" s="90" t="s">
        <v>33</v>
      </c>
      <c r="D28" s="77">
        <v>1</v>
      </c>
      <c r="E28" s="80">
        <v>3</v>
      </c>
      <c r="F28" s="4" t="s">
        <v>34</v>
      </c>
      <c r="G28" s="81"/>
      <c r="H28" s="81">
        <v>1</v>
      </c>
      <c r="I28" s="87"/>
      <c r="J28" s="71">
        <v>0</v>
      </c>
      <c r="K28" s="71">
        <f>ROUND(J28*0.16,2)</f>
        <v>0</v>
      </c>
      <c r="L28" s="71">
        <f>J28+K28</f>
        <v>0</v>
      </c>
    </row>
    <row r="29" spans="1:12" ht="15">
      <c r="A29" s="3"/>
      <c r="B29" s="88"/>
      <c r="C29" s="90"/>
      <c r="D29" s="78"/>
      <c r="E29" s="80"/>
      <c r="F29" s="6" t="s">
        <v>35</v>
      </c>
      <c r="G29" s="82"/>
      <c r="H29" s="82"/>
      <c r="I29" s="87"/>
      <c r="J29" s="72"/>
      <c r="K29" s="72"/>
      <c r="L29" s="72"/>
    </row>
    <row r="30" spans="1:12" ht="15">
      <c r="A30" s="3"/>
      <c r="B30" s="88"/>
      <c r="C30" s="90"/>
      <c r="D30" s="79"/>
      <c r="E30" s="80"/>
      <c r="F30" s="7" t="s">
        <v>36</v>
      </c>
      <c r="G30" s="83"/>
      <c r="H30" s="83"/>
      <c r="I30" s="87"/>
      <c r="J30" s="73"/>
      <c r="K30" s="73"/>
      <c r="L30" s="73"/>
    </row>
    <row r="31" spans="1:12" ht="15">
      <c r="A31" s="3"/>
      <c r="B31" s="88"/>
      <c r="C31" s="90"/>
      <c r="D31" s="77">
        <f>1+D28</f>
        <v>2</v>
      </c>
      <c r="E31" s="80">
        <v>3</v>
      </c>
      <c r="F31" s="4" t="s">
        <v>37</v>
      </c>
      <c r="G31" s="81"/>
      <c r="H31" s="81">
        <v>1</v>
      </c>
      <c r="I31" s="87"/>
      <c r="J31" s="71">
        <v>0</v>
      </c>
      <c r="K31" s="71">
        <f>ROUND(J31*0.16,2)</f>
        <v>0</v>
      </c>
      <c r="L31" s="71">
        <f>J31+K31</f>
        <v>0</v>
      </c>
    </row>
    <row r="32" spans="1:12" ht="15">
      <c r="A32" s="3"/>
      <c r="B32" s="88"/>
      <c r="C32" s="90"/>
      <c r="D32" s="78"/>
      <c r="E32" s="80"/>
      <c r="F32" s="6" t="s">
        <v>38</v>
      </c>
      <c r="G32" s="82"/>
      <c r="H32" s="82"/>
      <c r="I32" s="87"/>
      <c r="J32" s="72"/>
      <c r="K32" s="72"/>
      <c r="L32" s="72"/>
    </row>
    <row r="33" spans="1:12" ht="15">
      <c r="A33" s="3"/>
      <c r="B33" s="88"/>
      <c r="C33" s="90"/>
      <c r="D33" s="79"/>
      <c r="E33" s="80"/>
      <c r="F33" s="7" t="s">
        <v>39</v>
      </c>
      <c r="G33" s="83"/>
      <c r="H33" s="83"/>
      <c r="I33" s="87"/>
      <c r="J33" s="73"/>
      <c r="K33" s="73"/>
      <c r="L33" s="73"/>
    </row>
    <row r="34" spans="1:12" ht="15">
      <c r="A34" s="3"/>
      <c r="B34" s="88"/>
      <c r="C34" s="90" t="s">
        <v>40</v>
      </c>
      <c r="D34" s="77">
        <v>3</v>
      </c>
      <c r="E34" s="80">
        <v>3</v>
      </c>
      <c r="F34" s="4" t="s">
        <v>41</v>
      </c>
      <c r="G34" s="81"/>
      <c r="H34" s="81">
        <v>1</v>
      </c>
      <c r="I34" s="87"/>
      <c r="J34" s="71">
        <v>0</v>
      </c>
      <c r="K34" s="71">
        <f>ROUND(J34*0.16,2)</f>
        <v>0</v>
      </c>
      <c r="L34" s="71">
        <f>J34+K34</f>
        <v>0</v>
      </c>
    </row>
    <row r="35" spans="1:12" ht="15">
      <c r="A35" s="3"/>
      <c r="B35" s="88"/>
      <c r="C35" s="90"/>
      <c r="D35" s="78"/>
      <c r="E35" s="80"/>
      <c r="F35" s="6" t="s">
        <v>42</v>
      </c>
      <c r="G35" s="82"/>
      <c r="H35" s="82"/>
      <c r="I35" s="87"/>
      <c r="J35" s="72"/>
      <c r="K35" s="72"/>
      <c r="L35" s="72"/>
    </row>
    <row r="36" spans="1:12" ht="15">
      <c r="A36" s="3"/>
      <c r="B36" s="88"/>
      <c r="C36" s="90"/>
      <c r="D36" s="79"/>
      <c r="E36" s="80"/>
      <c r="F36" s="7" t="s">
        <v>43</v>
      </c>
      <c r="G36" s="83"/>
      <c r="H36" s="83"/>
      <c r="I36" s="87"/>
      <c r="J36" s="73"/>
      <c r="K36" s="73"/>
      <c r="L36" s="73"/>
    </row>
    <row r="37" spans="1:12" ht="15">
      <c r="A37" s="3"/>
      <c r="B37" s="88"/>
      <c r="C37" s="90"/>
      <c r="D37" s="77">
        <v>4</v>
      </c>
      <c r="E37" s="80">
        <v>3</v>
      </c>
      <c r="F37" s="12" t="s">
        <v>44</v>
      </c>
      <c r="G37" s="81"/>
      <c r="H37" s="81">
        <v>1</v>
      </c>
      <c r="I37" s="87"/>
      <c r="J37" s="71">
        <v>0</v>
      </c>
      <c r="K37" s="71">
        <f>ROUND(J37*0.16,2)</f>
        <v>0</v>
      </c>
      <c r="L37" s="71">
        <f>J37+K37</f>
        <v>0</v>
      </c>
    </row>
    <row r="38" spans="1:12" ht="15">
      <c r="A38" s="3"/>
      <c r="B38" s="88"/>
      <c r="C38" s="90"/>
      <c r="D38" s="78"/>
      <c r="E38" s="80"/>
      <c r="F38" s="13" t="s">
        <v>44</v>
      </c>
      <c r="G38" s="82"/>
      <c r="H38" s="82"/>
      <c r="I38" s="87"/>
      <c r="J38" s="72"/>
      <c r="K38" s="72"/>
      <c r="L38" s="72"/>
    </row>
    <row r="39" spans="1:12" ht="15">
      <c r="A39" s="3"/>
      <c r="B39" s="88"/>
      <c r="C39" s="90"/>
      <c r="D39" s="79"/>
      <c r="E39" s="80"/>
      <c r="F39" s="7" t="s">
        <v>45</v>
      </c>
      <c r="G39" s="83"/>
      <c r="H39" s="83"/>
      <c r="I39" s="87"/>
      <c r="J39" s="73"/>
      <c r="K39" s="73"/>
      <c r="L39" s="73"/>
    </row>
    <row r="40" spans="1:12" ht="15">
      <c r="A40" s="3"/>
      <c r="B40" s="88"/>
      <c r="C40" s="90" t="s">
        <v>46</v>
      </c>
      <c r="D40" s="77">
        <v>5</v>
      </c>
      <c r="E40" s="80">
        <v>3</v>
      </c>
      <c r="F40" s="12" t="s">
        <v>47</v>
      </c>
      <c r="G40" s="81"/>
      <c r="H40" s="81">
        <v>1</v>
      </c>
      <c r="I40" s="87"/>
      <c r="J40" s="71">
        <v>0</v>
      </c>
      <c r="K40" s="71">
        <f>ROUND(J40*0.16,2)</f>
        <v>0</v>
      </c>
      <c r="L40" s="71">
        <f>J40+K40</f>
        <v>0</v>
      </c>
    </row>
    <row r="41" spans="1:12" ht="15">
      <c r="A41" s="3"/>
      <c r="B41" s="88"/>
      <c r="C41" s="90"/>
      <c r="D41" s="78"/>
      <c r="E41" s="80"/>
      <c r="F41" s="13" t="s">
        <v>47</v>
      </c>
      <c r="G41" s="82"/>
      <c r="H41" s="82"/>
      <c r="I41" s="87"/>
      <c r="J41" s="72"/>
      <c r="K41" s="72"/>
      <c r="L41" s="72"/>
    </row>
    <row r="42" spans="1:12" ht="15">
      <c r="A42" s="3"/>
      <c r="B42" s="88"/>
      <c r="C42" s="90"/>
      <c r="D42" s="79"/>
      <c r="E42" s="80"/>
      <c r="F42" s="7" t="s">
        <v>48</v>
      </c>
      <c r="G42" s="83"/>
      <c r="H42" s="83"/>
      <c r="I42" s="87"/>
      <c r="J42" s="73"/>
      <c r="K42" s="73"/>
      <c r="L42" s="73"/>
    </row>
    <row r="43" spans="1:12" ht="15">
      <c r="A43" s="3"/>
      <c r="B43" s="88"/>
      <c r="C43" s="90"/>
      <c r="D43" s="77">
        <v>6</v>
      </c>
      <c r="E43" s="80">
        <v>4</v>
      </c>
      <c r="F43" s="4" t="s">
        <v>49</v>
      </c>
      <c r="G43" s="81"/>
      <c r="H43" s="81">
        <v>1</v>
      </c>
      <c r="I43" s="87"/>
      <c r="J43" s="71">
        <v>0</v>
      </c>
      <c r="K43" s="71">
        <f>ROUND(J43*0.16,2)</f>
        <v>0</v>
      </c>
      <c r="L43" s="71">
        <f>J43+K43</f>
        <v>0</v>
      </c>
    </row>
    <row r="44" spans="1:12" ht="15">
      <c r="A44" s="3"/>
      <c r="B44" s="88"/>
      <c r="C44" s="90"/>
      <c r="D44" s="79"/>
      <c r="E44" s="80"/>
      <c r="F44" s="6" t="s">
        <v>50</v>
      </c>
      <c r="G44" s="83"/>
      <c r="H44" s="83"/>
      <c r="I44" s="87"/>
      <c r="J44" s="73"/>
      <c r="K44" s="73"/>
      <c r="L44" s="73"/>
    </row>
    <row r="45" spans="1:12" ht="15">
      <c r="A45" s="3"/>
      <c r="B45" s="88"/>
      <c r="C45" s="90"/>
      <c r="D45" s="77">
        <v>7</v>
      </c>
      <c r="E45" s="80">
        <v>4</v>
      </c>
      <c r="F45" s="4" t="s">
        <v>51</v>
      </c>
      <c r="G45" s="81"/>
      <c r="H45" s="81">
        <v>1</v>
      </c>
      <c r="I45" s="87"/>
      <c r="J45" s="71">
        <v>0</v>
      </c>
      <c r="K45" s="71">
        <f>ROUND(J45*0.16,2)</f>
        <v>0</v>
      </c>
      <c r="L45" s="71">
        <f>J45+K45</f>
        <v>0</v>
      </c>
    </row>
    <row r="46" spans="1:12" ht="15">
      <c r="A46" s="3"/>
      <c r="B46" s="88"/>
      <c r="C46" s="90"/>
      <c r="D46" s="78"/>
      <c r="E46" s="80"/>
      <c r="F46" s="6" t="s">
        <v>52</v>
      </c>
      <c r="G46" s="82"/>
      <c r="H46" s="82"/>
      <c r="I46" s="87"/>
      <c r="J46" s="72"/>
      <c r="K46" s="72"/>
      <c r="L46" s="72"/>
    </row>
    <row r="47" spans="1:12" ht="15">
      <c r="A47" s="3"/>
      <c r="B47" s="88"/>
      <c r="C47" s="90"/>
      <c r="D47" s="79"/>
      <c r="E47" s="80"/>
      <c r="F47" s="6" t="s">
        <v>53</v>
      </c>
      <c r="G47" s="83"/>
      <c r="H47" s="83"/>
      <c r="I47" s="87"/>
      <c r="J47" s="73"/>
      <c r="K47" s="73"/>
      <c r="L47" s="73"/>
    </row>
    <row r="48" spans="1:12" ht="15">
      <c r="A48" s="3"/>
      <c r="B48" s="88"/>
      <c r="C48" s="90"/>
      <c r="D48" s="77">
        <v>8</v>
      </c>
      <c r="E48" s="80">
        <v>4</v>
      </c>
      <c r="F48" s="4" t="s">
        <v>54</v>
      </c>
      <c r="G48" s="81"/>
      <c r="H48" s="81">
        <v>1</v>
      </c>
      <c r="I48" s="87"/>
      <c r="J48" s="71">
        <v>0</v>
      </c>
      <c r="K48" s="71">
        <f>ROUND(J48*0.16,2)</f>
        <v>0</v>
      </c>
      <c r="L48" s="71">
        <f>J48+K48</f>
        <v>0</v>
      </c>
    </row>
    <row r="49" spans="1:12" ht="15">
      <c r="A49" s="3"/>
      <c r="B49" s="88"/>
      <c r="C49" s="90"/>
      <c r="D49" s="78"/>
      <c r="E49" s="80"/>
      <c r="F49" s="6" t="s">
        <v>55</v>
      </c>
      <c r="G49" s="82"/>
      <c r="H49" s="82"/>
      <c r="I49" s="87"/>
      <c r="J49" s="72"/>
      <c r="K49" s="72"/>
      <c r="L49" s="72"/>
    </row>
    <row r="50" spans="1:12" ht="15">
      <c r="A50" s="3"/>
      <c r="B50" s="88"/>
      <c r="C50" s="90"/>
      <c r="D50" s="79"/>
      <c r="E50" s="80"/>
      <c r="F50" s="7" t="s">
        <v>56</v>
      </c>
      <c r="G50" s="83"/>
      <c r="H50" s="83"/>
      <c r="I50" s="87"/>
      <c r="J50" s="73"/>
      <c r="K50" s="73"/>
      <c r="L50" s="73"/>
    </row>
    <row r="51" spans="1:12" ht="15">
      <c r="A51" s="3"/>
      <c r="B51" s="88"/>
      <c r="C51" s="90" t="s">
        <v>57</v>
      </c>
      <c r="D51" s="77">
        <v>9</v>
      </c>
      <c r="E51" s="80">
        <v>3</v>
      </c>
      <c r="F51" s="4" t="s">
        <v>58</v>
      </c>
      <c r="G51" s="81"/>
      <c r="H51" s="81">
        <v>1</v>
      </c>
      <c r="I51" s="87"/>
      <c r="J51" s="71">
        <v>0</v>
      </c>
      <c r="K51" s="71">
        <f>ROUND(J51*0.16,2)</f>
        <v>0</v>
      </c>
      <c r="L51" s="71">
        <f>J51+K51</f>
        <v>0</v>
      </c>
    </row>
    <row r="52" spans="1:12" ht="15">
      <c r="A52" s="3"/>
      <c r="B52" s="88"/>
      <c r="C52" s="90"/>
      <c r="D52" s="79"/>
      <c r="E52" s="80"/>
      <c r="F52" s="7" t="s">
        <v>57</v>
      </c>
      <c r="G52" s="83"/>
      <c r="H52" s="83"/>
      <c r="I52" s="87"/>
      <c r="J52" s="73"/>
      <c r="K52" s="73"/>
      <c r="L52" s="73"/>
    </row>
    <row r="53" spans="1:12" ht="15">
      <c r="A53" s="3"/>
      <c r="B53" s="88"/>
      <c r="C53" s="90" t="s">
        <v>59</v>
      </c>
      <c r="D53" s="77">
        <v>10</v>
      </c>
      <c r="E53" s="80">
        <v>4</v>
      </c>
      <c r="F53" s="4" t="s">
        <v>60</v>
      </c>
      <c r="G53" s="81">
        <v>1</v>
      </c>
      <c r="H53" s="81"/>
      <c r="I53" s="87"/>
      <c r="J53" s="71">
        <v>0</v>
      </c>
      <c r="K53" s="71">
        <f>ROUND(J53*0.16,2)</f>
        <v>0</v>
      </c>
      <c r="L53" s="71">
        <f>J53+K53</f>
        <v>0</v>
      </c>
    </row>
    <row r="54" spans="1:12" ht="15">
      <c r="A54" s="3"/>
      <c r="B54" s="88"/>
      <c r="C54" s="90"/>
      <c r="D54" s="78"/>
      <c r="E54" s="80"/>
      <c r="F54" s="6" t="s">
        <v>60</v>
      </c>
      <c r="G54" s="82"/>
      <c r="H54" s="82"/>
      <c r="I54" s="87"/>
      <c r="J54" s="72"/>
      <c r="K54" s="72"/>
      <c r="L54" s="72"/>
    </row>
    <row r="55" spans="1:12" ht="15">
      <c r="A55" s="3"/>
      <c r="B55" s="88"/>
      <c r="C55" s="90"/>
      <c r="D55" s="79"/>
      <c r="E55" s="80"/>
      <c r="F55" s="7" t="s">
        <v>61</v>
      </c>
      <c r="G55" s="83"/>
      <c r="H55" s="83"/>
      <c r="I55" s="87"/>
      <c r="J55" s="73"/>
      <c r="K55" s="73"/>
      <c r="L55" s="73"/>
    </row>
    <row r="56" spans="1:12" ht="15">
      <c r="A56" s="3"/>
      <c r="B56" s="88"/>
      <c r="C56" s="90"/>
      <c r="D56" s="77">
        <v>11</v>
      </c>
      <c r="E56" s="80">
        <v>4</v>
      </c>
      <c r="F56" s="4" t="s">
        <v>62</v>
      </c>
      <c r="G56" s="81"/>
      <c r="H56" s="81">
        <v>1</v>
      </c>
      <c r="I56" s="87"/>
      <c r="J56" s="71">
        <v>0</v>
      </c>
      <c r="K56" s="71">
        <f>ROUND(J56*0.16,2)</f>
        <v>0</v>
      </c>
      <c r="L56" s="71">
        <f>J56+K56</f>
        <v>0</v>
      </c>
    </row>
    <row r="57" spans="1:12" ht="15">
      <c r="A57" s="3"/>
      <c r="B57" s="88"/>
      <c r="C57" s="90"/>
      <c r="D57" s="79"/>
      <c r="E57" s="80"/>
      <c r="F57" s="6" t="s">
        <v>63</v>
      </c>
      <c r="G57" s="83"/>
      <c r="H57" s="83"/>
      <c r="I57" s="87"/>
      <c r="J57" s="73"/>
      <c r="K57" s="73"/>
      <c r="L57" s="73"/>
    </row>
    <row r="58" spans="1:12" ht="15">
      <c r="A58" s="3"/>
      <c r="B58" s="88"/>
      <c r="C58" s="90" t="s">
        <v>64</v>
      </c>
      <c r="D58" s="77">
        <v>12</v>
      </c>
      <c r="E58" s="80">
        <v>4</v>
      </c>
      <c r="F58" s="4" t="s">
        <v>65</v>
      </c>
      <c r="G58" s="81"/>
      <c r="H58" s="81">
        <v>1</v>
      </c>
      <c r="I58" s="87"/>
      <c r="J58" s="71">
        <v>0</v>
      </c>
      <c r="K58" s="71">
        <f>ROUND(J58*0.16,2)</f>
        <v>0</v>
      </c>
      <c r="L58" s="71">
        <f>J58+K58</f>
        <v>0</v>
      </c>
    </row>
    <row r="59" spans="1:12" ht="15">
      <c r="A59" s="3"/>
      <c r="B59" s="88"/>
      <c r="C59" s="90"/>
      <c r="D59" s="78"/>
      <c r="E59" s="80"/>
      <c r="F59" s="6" t="s">
        <v>66</v>
      </c>
      <c r="G59" s="82"/>
      <c r="H59" s="82"/>
      <c r="I59" s="87"/>
      <c r="J59" s="72"/>
      <c r="K59" s="72"/>
      <c r="L59" s="72"/>
    </row>
    <row r="60" spans="1:12" ht="15">
      <c r="A60" s="3"/>
      <c r="B60" s="88"/>
      <c r="C60" s="90"/>
      <c r="D60" s="79"/>
      <c r="E60" s="80"/>
      <c r="F60" s="6" t="s">
        <v>67</v>
      </c>
      <c r="G60" s="83"/>
      <c r="H60" s="83"/>
      <c r="I60" s="87"/>
      <c r="J60" s="73"/>
      <c r="K60" s="73"/>
      <c r="L60" s="73"/>
    </row>
    <row r="61" spans="1:12" ht="15">
      <c r="A61" s="3"/>
      <c r="B61" s="88"/>
      <c r="C61" s="90"/>
      <c r="D61" s="77">
        <v>13</v>
      </c>
      <c r="E61" s="80">
        <v>4</v>
      </c>
      <c r="F61" s="4" t="s">
        <v>68</v>
      </c>
      <c r="G61" s="81"/>
      <c r="H61" s="81">
        <v>1</v>
      </c>
      <c r="I61" s="87"/>
      <c r="J61" s="71">
        <v>0</v>
      </c>
      <c r="K61" s="71">
        <f>ROUND(J61*0.16,2)</f>
        <v>0</v>
      </c>
      <c r="L61" s="71">
        <f>J61+K61</f>
        <v>0</v>
      </c>
    </row>
    <row r="62" spans="1:12" ht="15">
      <c r="A62" s="3"/>
      <c r="B62" s="88"/>
      <c r="C62" s="90"/>
      <c r="D62" s="78"/>
      <c r="E62" s="80"/>
      <c r="F62" s="6" t="s">
        <v>68</v>
      </c>
      <c r="G62" s="82"/>
      <c r="H62" s="82"/>
      <c r="I62" s="87"/>
      <c r="J62" s="72"/>
      <c r="K62" s="72"/>
      <c r="L62" s="72"/>
    </row>
    <row r="63" spans="1:12" ht="15">
      <c r="A63" s="3"/>
      <c r="B63" s="89"/>
      <c r="C63" s="90"/>
      <c r="D63" s="79"/>
      <c r="E63" s="80"/>
      <c r="F63" s="6" t="s">
        <v>69</v>
      </c>
      <c r="G63" s="83"/>
      <c r="H63" s="83"/>
      <c r="I63" s="87"/>
      <c r="J63" s="73"/>
      <c r="K63" s="73"/>
      <c r="L63" s="73"/>
    </row>
    <row r="64" spans="1:12" ht="15">
      <c r="A64" s="8"/>
      <c r="B64" s="9"/>
      <c r="C64" s="10"/>
      <c r="D64" s="10"/>
      <c r="E64" s="11"/>
      <c r="F64" s="74" t="s">
        <v>304</v>
      </c>
      <c r="G64" s="75"/>
      <c r="H64" s="75"/>
      <c r="I64" s="76"/>
      <c r="J64" s="35">
        <f>SUBTOTAL(9,J28:J63)</f>
        <v>0</v>
      </c>
      <c r="K64" s="35">
        <f>SUBTOTAL(9,K28:K63)</f>
        <v>0</v>
      </c>
      <c r="L64" s="35">
        <f>SUBTOTAL(9,L28:L63)</f>
        <v>0</v>
      </c>
    </row>
    <row r="65" spans="1:12" ht="15">
      <c r="A65" s="3"/>
      <c r="B65" s="77">
        <v>4</v>
      </c>
      <c r="C65" s="90" t="s">
        <v>70</v>
      </c>
      <c r="D65" s="77">
        <v>1</v>
      </c>
      <c r="E65" s="80">
        <v>2</v>
      </c>
      <c r="F65" s="4" t="s">
        <v>71</v>
      </c>
      <c r="G65" s="81"/>
      <c r="H65" s="81">
        <v>1</v>
      </c>
      <c r="I65" s="87"/>
      <c r="J65" s="71">
        <v>0</v>
      </c>
      <c r="K65" s="71">
        <f>ROUND(J65*0.16,2)</f>
        <v>0</v>
      </c>
      <c r="L65" s="71">
        <f>J65+K65</f>
        <v>0</v>
      </c>
    </row>
    <row r="66" spans="1:12" ht="15">
      <c r="A66" s="3"/>
      <c r="B66" s="88"/>
      <c r="C66" s="90"/>
      <c r="D66" s="78"/>
      <c r="E66" s="80"/>
      <c r="F66" s="6" t="s">
        <v>70</v>
      </c>
      <c r="G66" s="82"/>
      <c r="H66" s="82"/>
      <c r="I66" s="87"/>
      <c r="J66" s="72"/>
      <c r="K66" s="72"/>
      <c r="L66" s="72"/>
    </row>
    <row r="67" spans="1:12" ht="15">
      <c r="A67" s="3"/>
      <c r="B67" s="88"/>
      <c r="C67" s="90"/>
      <c r="D67" s="79"/>
      <c r="E67" s="80"/>
      <c r="F67" s="7" t="s">
        <v>72</v>
      </c>
      <c r="G67" s="83"/>
      <c r="H67" s="83"/>
      <c r="I67" s="87"/>
      <c r="J67" s="73"/>
      <c r="K67" s="73"/>
      <c r="L67" s="73"/>
    </row>
    <row r="68" spans="1:12" ht="15">
      <c r="A68" s="3"/>
      <c r="B68" s="88"/>
      <c r="C68" s="90" t="s">
        <v>73</v>
      </c>
      <c r="D68" s="77">
        <v>2</v>
      </c>
      <c r="E68" s="80">
        <v>2</v>
      </c>
      <c r="F68" s="4" t="s">
        <v>74</v>
      </c>
      <c r="G68" s="81"/>
      <c r="H68" s="81">
        <v>1</v>
      </c>
      <c r="I68" s="87"/>
      <c r="J68" s="71">
        <v>0</v>
      </c>
      <c r="K68" s="71">
        <f>ROUND(J68*0.16,2)</f>
        <v>0</v>
      </c>
      <c r="L68" s="71">
        <f>J68+K68</f>
        <v>0</v>
      </c>
    </row>
    <row r="69" spans="1:12" ht="15">
      <c r="A69" s="3"/>
      <c r="B69" s="88"/>
      <c r="C69" s="90"/>
      <c r="D69" s="78"/>
      <c r="E69" s="80"/>
      <c r="F69" s="6" t="s">
        <v>75</v>
      </c>
      <c r="G69" s="82"/>
      <c r="H69" s="82"/>
      <c r="I69" s="87"/>
      <c r="J69" s="72"/>
      <c r="K69" s="72"/>
      <c r="L69" s="72"/>
    </row>
    <row r="70" spans="1:12" ht="15">
      <c r="A70" s="3"/>
      <c r="B70" s="88"/>
      <c r="C70" s="90"/>
      <c r="D70" s="79"/>
      <c r="E70" s="80"/>
      <c r="F70" s="6" t="s">
        <v>76</v>
      </c>
      <c r="G70" s="83"/>
      <c r="H70" s="83"/>
      <c r="I70" s="87"/>
      <c r="J70" s="73"/>
      <c r="K70" s="73"/>
      <c r="L70" s="73"/>
    </row>
    <row r="71" spans="1:12" ht="15">
      <c r="A71" s="3"/>
      <c r="B71" s="88"/>
      <c r="C71" s="90"/>
      <c r="D71" s="77">
        <v>3</v>
      </c>
      <c r="E71" s="80">
        <v>2</v>
      </c>
      <c r="F71" s="4" t="s">
        <v>73</v>
      </c>
      <c r="G71" s="81"/>
      <c r="H71" s="81">
        <v>1</v>
      </c>
      <c r="I71" s="87"/>
      <c r="J71" s="71">
        <v>0</v>
      </c>
      <c r="K71" s="71">
        <f>ROUND(J71*0.16,2)</f>
        <v>0</v>
      </c>
      <c r="L71" s="71">
        <f>J71+K71</f>
        <v>0</v>
      </c>
    </row>
    <row r="72" spans="1:12" ht="15">
      <c r="A72" s="3"/>
      <c r="B72" s="88"/>
      <c r="C72" s="90"/>
      <c r="D72" s="78"/>
      <c r="E72" s="80"/>
      <c r="F72" s="6" t="s">
        <v>73</v>
      </c>
      <c r="G72" s="82"/>
      <c r="H72" s="82"/>
      <c r="I72" s="87"/>
      <c r="J72" s="72"/>
      <c r="K72" s="72"/>
      <c r="L72" s="72"/>
    </row>
    <row r="73" spans="1:12" ht="15">
      <c r="A73" s="3"/>
      <c r="B73" s="88"/>
      <c r="C73" s="90"/>
      <c r="D73" s="79"/>
      <c r="E73" s="80"/>
      <c r="F73" s="6" t="s">
        <v>73</v>
      </c>
      <c r="G73" s="83"/>
      <c r="H73" s="83"/>
      <c r="I73" s="87"/>
      <c r="J73" s="73"/>
      <c r="K73" s="73"/>
      <c r="L73" s="73"/>
    </row>
    <row r="74" spans="1:12" ht="15">
      <c r="A74" s="3"/>
      <c r="B74" s="88"/>
      <c r="C74" s="90"/>
      <c r="D74" s="77">
        <v>4</v>
      </c>
      <c r="E74" s="80">
        <v>2</v>
      </c>
      <c r="F74" s="4" t="s">
        <v>73</v>
      </c>
      <c r="G74" s="81"/>
      <c r="H74" s="81">
        <v>1</v>
      </c>
      <c r="I74" s="87"/>
      <c r="J74" s="71">
        <v>0</v>
      </c>
      <c r="K74" s="71">
        <f>ROUND(J74*0.16,2)</f>
        <v>0</v>
      </c>
      <c r="L74" s="71">
        <f>J74+K74</f>
        <v>0</v>
      </c>
    </row>
    <row r="75" spans="1:12" ht="15">
      <c r="A75" s="3"/>
      <c r="B75" s="88"/>
      <c r="C75" s="90"/>
      <c r="D75" s="78"/>
      <c r="E75" s="80"/>
      <c r="F75" s="6" t="s">
        <v>77</v>
      </c>
      <c r="G75" s="82"/>
      <c r="H75" s="82"/>
      <c r="I75" s="87"/>
      <c r="J75" s="72"/>
      <c r="K75" s="72"/>
      <c r="L75" s="72"/>
    </row>
    <row r="76" spans="1:12" ht="15">
      <c r="A76" s="3"/>
      <c r="B76" s="88"/>
      <c r="C76" s="90"/>
      <c r="D76" s="79"/>
      <c r="E76" s="80"/>
      <c r="F76" s="7" t="s">
        <v>78</v>
      </c>
      <c r="G76" s="83"/>
      <c r="H76" s="83"/>
      <c r="I76" s="87"/>
      <c r="J76" s="73"/>
      <c r="K76" s="73"/>
      <c r="L76" s="73"/>
    </row>
    <row r="77" spans="1:12" ht="15">
      <c r="A77" s="3"/>
      <c r="B77" s="88"/>
      <c r="C77" s="90" t="s">
        <v>33</v>
      </c>
      <c r="D77" s="77">
        <v>5</v>
      </c>
      <c r="E77" s="80">
        <v>2</v>
      </c>
      <c r="F77" s="4" t="s">
        <v>79</v>
      </c>
      <c r="G77" s="81"/>
      <c r="H77" s="81">
        <v>1</v>
      </c>
      <c r="I77" s="87"/>
      <c r="J77" s="71">
        <v>0</v>
      </c>
      <c r="K77" s="71">
        <f>ROUND(J77*0.16,2)</f>
        <v>0</v>
      </c>
      <c r="L77" s="71">
        <f>J77+K77</f>
        <v>0</v>
      </c>
    </row>
    <row r="78" spans="1:12" ht="15">
      <c r="A78" s="3"/>
      <c r="B78" s="88"/>
      <c r="C78" s="90"/>
      <c r="D78" s="78"/>
      <c r="E78" s="80"/>
      <c r="F78" s="6" t="s">
        <v>79</v>
      </c>
      <c r="G78" s="82"/>
      <c r="H78" s="82"/>
      <c r="I78" s="87"/>
      <c r="J78" s="72"/>
      <c r="K78" s="72"/>
      <c r="L78" s="72"/>
    </row>
    <row r="79" spans="1:12" ht="15">
      <c r="A79" s="3"/>
      <c r="B79" s="88"/>
      <c r="C79" s="90"/>
      <c r="D79" s="79"/>
      <c r="E79" s="80"/>
      <c r="F79" s="6" t="s">
        <v>80</v>
      </c>
      <c r="G79" s="83"/>
      <c r="H79" s="83"/>
      <c r="I79" s="87"/>
      <c r="J79" s="73"/>
      <c r="K79" s="73"/>
      <c r="L79" s="73"/>
    </row>
    <row r="80" spans="1:12" ht="15">
      <c r="A80" s="3"/>
      <c r="B80" s="88"/>
      <c r="C80" s="90"/>
      <c r="D80" s="77">
        <v>6</v>
      </c>
      <c r="E80" s="80">
        <v>2</v>
      </c>
      <c r="F80" s="4" t="s">
        <v>81</v>
      </c>
      <c r="G80" s="81"/>
      <c r="H80" s="81">
        <v>1</v>
      </c>
      <c r="I80" s="87"/>
      <c r="J80" s="71">
        <v>0</v>
      </c>
      <c r="K80" s="71">
        <f>ROUND(J80*0.16,2)</f>
        <v>0</v>
      </c>
      <c r="L80" s="71">
        <f>J80+K80</f>
        <v>0</v>
      </c>
    </row>
    <row r="81" spans="1:12" ht="15">
      <c r="A81" s="3"/>
      <c r="B81" s="88"/>
      <c r="C81" s="90"/>
      <c r="D81" s="79"/>
      <c r="E81" s="80"/>
      <c r="F81" s="6" t="s">
        <v>82</v>
      </c>
      <c r="G81" s="83"/>
      <c r="H81" s="83"/>
      <c r="I81" s="87"/>
      <c r="J81" s="73"/>
      <c r="K81" s="73"/>
      <c r="L81" s="73"/>
    </row>
    <row r="82" spans="1:12" ht="15">
      <c r="A82" s="3"/>
      <c r="B82" s="88"/>
      <c r="C82" s="90"/>
      <c r="D82" s="77">
        <v>7</v>
      </c>
      <c r="E82" s="80">
        <v>2</v>
      </c>
      <c r="F82" s="4" t="s">
        <v>83</v>
      </c>
      <c r="G82" s="81"/>
      <c r="H82" s="81">
        <v>1</v>
      </c>
      <c r="I82" s="87"/>
      <c r="J82" s="71">
        <v>0</v>
      </c>
      <c r="K82" s="71">
        <f>ROUND(J82*0.16,2)</f>
        <v>0</v>
      </c>
      <c r="L82" s="71">
        <f>J82+K82</f>
        <v>0</v>
      </c>
    </row>
    <row r="83" spans="1:12" ht="15">
      <c r="A83" s="3"/>
      <c r="B83" s="88"/>
      <c r="C83" s="90"/>
      <c r="D83" s="79"/>
      <c r="E83" s="80"/>
      <c r="F83" s="6" t="s">
        <v>84</v>
      </c>
      <c r="G83" s="83"/>
      <c r="H83" s="83"/>
      <c r="I83" s="87"/>
      <c r="J83" s="73"/>
      <c r="K83" s="73"/>
      <c r="L83" s="73"/>
    </row>
    <row r="84" spans="1:12" ht="15">
      <c r="A84" s="3"/>
      <c r="B84" s="88"/>
      <c r="C84" s="90"/>
      <c r="D84" s="77">
        <v>8</v>
      </c>
      <c r="E84" s="80">
        <v>2</v>
      </c>
      <c r="F84" s="4" t="s">
        <v>33</v>
      </c>
      <c r="G84" s="81"/>
      <c r="H84" s="81">
        <v>1</v>
      </c>
      <c r="I84" s="87"/>
      <c r="J84" s="71">
        <v>0</v>
      </c>
      <c r="K84" s="71">
        <f>ROUND(J84*0.16,2)</f>
        <v>0</v>
      </c>
      <c r="L84" s="71">
        <f>J84+K84</f>
        <v>0</v>
      </c>
    </row>
    <row r="85" spans="1:12" ht="15">
      <c r="A85" s="3"/>
      <c r="B85" s="88"/>
      <c r="C85" s="90"/>
      <c r="D85" s="79"/>
      <c r="E85" s="80"/>
      <c r="F85" s="7" t="s">
        <v>33</v>
      </c>
      <c r="G85" s="83"/>
      <c r="H85" s="83"/>
      <c r="I85" s="87"/>
      <c r="J85" s="73"/>
      <c r="K85" s="73"/>
      <c r="L85" s="73"/>
    </row>
    <row r="86" spans="1:12" ht="15">
      <c r="A86" s="3"/>
      <c r="B86" s="88"/>
      <c r="C86" s="90" t="s">
        <v>85</v>
      </c>
      <c r="D86" s="77">
        <v>9</v>
      </c>
      <c r="E86" s="80">
        <v>2</v>
      </c>
      <c r="F86" s="4" t="s">
        <v>86</v>
      </c>
      <c r="G86" s="81"/>
      <c r="H86" s="81">
        <v>1</v>
      </c>
      <c r="I86" s="87"/>
      <c r="J86" s="71">
        <v>0</v>
      </c>
      <c r="K86" s="71">
        <f>ROUND(J86*0.16,2)</f>
        <v>0</v>
      </c>
      <c r="L86" s="71">
        <f>J86+K86</f>
        <v>0</v>
      </c>
    </row>
    <row r="87" spans="1:12" ht="15">
      <c r="A87" s="3"/>
      <c r="B87" s="88"/>
      <c r="C87" s="90"/>
      <c r="D87" s="78"/>
      <c r="E87" s="80"/>
      <c r="F87" s="6" t="s">
        <v>87</v>
      </c>
      <c r="G87" s="82"/>
      <c r="H87" s="82"/>
      <c r="I87" s="87"/>
      <c r="J87" s="72"/>
      <c r="K87" s="72"/>
      <c r="L87" s="72"/>
    </row>
    <row r="88" spans="1:12" ht="15">
      <c r="A88" s="3"/>
      <c r="B88" s="88"/>
      <c r="C88" s="90"/>
      <c r="D88" s="79"/>
      <c r="E88" s="80"/>
      <c r="F88" s="6" t="s">
        <v>88</v>
      </c>
      <c r="G88" s="83"/>
      <c r="H88" s="83"/>
      <c r="I88" s="87"/>
      <c r="J88" s="73"/>
      <c r="K88" s="73"/>
      <c r="L88" s="73"/>
    </row>
    <row r="89" spans="1:12" ht="15">
      <c r="A89" s="3"/>
      <c r="B89" s="88"/>
      <c r="C89" s="90"/>
      <c r="D89" s="77">
        <v>10</v>
      </c>
      <c r="E89" s="80">
        <v>3</v>
      </c>
      <c r="F89" s="4" t="s">
        <v>89</v>
      </c>
      <c r="G89" s="81">
        <v>1</v>
      </c>
      <c r="H89" s="81"/>
      <c r="I89" s="87"/>
      <c r="J89" s="71">
        <v>0</v>
      </c>
      <c r="K89" s="71">
        <f>ROUND(J89*0.16,2)</f>
        <v>0</v>
      </c>
      <c r="L89" s="71">
        <f>J89+K89</f>
        <v>0</v>
      </c>
    </row>
    <row r="90" spans="1:12" ht="15">
      <c r="A90" s="3"/>
      <c r="B90" s="88"/>
      <c r="C90" s="90"/>
      <c r="D90" s="78"/>
      <c r="E90" s="80"/>
      <c r="F90" s="6" t="s">
        <v>90</v>
      </c>
      <c r="G90" s="82"/>
      <c r="H90" s="82"/>
      <c r="I90" s="87"/>
      <c r="J90" s="72"/>
      <c r="K90" s="72"/>
      <c r="L90" s="72"/>
    </row>
    <row r="91" spans="1:12" ht="15">
      <c r="A91" s="3"/>
      <c r="B91" s="88"/>
      <c r="C91" s="90"/>
      <c r="D91" s="79"/>
      <c r="E91" s="80"/>
      <c r="F91" s="7" t="s">
        <v>91</v>
      </c>
      <c r="G91" s="83"/>
      <c r="H91" s="83"/>
      <c r="I91" s="87"/>
      <c r="J91" s="73"/>
      <c r="K91" s="73"/>
      <c r="L91" s="73"/>
    </row>
    <row r="92" spans="1:12" ht="15">
      <c r="A92" s="3"/>
      <c r="B92" s="88"/>
      <c r="C92" s="90"/>
      <c r="D92" s="77">
        <v>11</v>
      </c>
      <c r="E92" s="80">
        <v>2</v>
      </c>
      <c r="F92" s="4" t="s">
        <v>92</v>
      </c>
      <c r="G92" s="81"/>
      <c r="H92" s="81">
        <v>1</v>
      </c>
      <c r="I92" s="87"/>
      <c r="J92" s="71">
        <v>0</v>
      </c>
      <c r="K92" s="71">
        <f>ROUND(J92*0.16,2)</f>
        <v>0</v>
      </c>
      <c r="L92" s="71">
        <f>J92+K92</f>
        <v>0</v>
      </c>
    </row>
    <row r="93" spans="1:12" ht="15">
      <c r="A93" s="3"/>
      <c r="B93" s="88"/>
      <c r="C93" s="90"/>
      <c r="D93" s="79"/>
      <c r="E93" s="80"/>
      <c r="F93" s="7" t="s">
        <v>93</v>
      </c>
      <c r="G93" s="83"/>
      <c r="H93" s="83"/>
      <c r="I93" s="87"/>
      <c r="J93" s="73"/>
      <c r="K93" s="73"/>
      <c r="L93" s="73"/>
    </row>
    <row r="94" spans="1:12" ht="15">
      <c r="A94" s="3"/>
      <c r="B94" s="88"/>
      <c r="C94" s="90"/>
      <c r="D94" s="77">
        <v>12</v>
      </c>
      <c r="E94" s="80">
        <v>3</v>
      </c>
      <c r="F94" s="4" t="s">
        <v>94</v>
      </c>
      <c r="G94" s="81"/>
      <c r="H94" s="81">
        <v>1</v>
      </c>
      <c r="I94" s="87"/>
      <c r="J94" s="71">
        <v>0</v>
      </c>
      <c r="K94" s="71">
        <f>ROUND(J94*0.16,2)</f>
        <v>0</v>
      </c>
      <c r="L94" s="71">
        <f>J94+K94</f>
        <v>0</v>
      </c>
    </row>
    <row r="95" spans="1:12" ht="15">
      <c r="A95" s="3"/>
      <c r="B95" s="88"/>
      <c r="C95" s="90"/>
      <c r="D95" s="79"/>
      <c r="E95" s="80"/>
      <c r="F95" s="7" t="s">
        <v>95</v>
      </c>
      <c r="G95" s="83"/>
      <c r="H95" s="83"/>
      <c r="I95" s="87"/>
      <c r="J95" s="73"/>
      <c r="K95" s="73"/>
      <c r="L95" s="73"/>
    </row>
    <row r="96" spans="1:12" ht="15">
      <c r="A96" s="3"/>
      <c r="B96" s="88"/>
      <c r="C96" s="90"/>
      <c r="D96" s="77">
        <v>13</v>
      </c>
      <c r="E96" s="80">
        <v>3</v>
      </c>
      <c r="F96" s="4" t="s">
        <v>96</v>
      </c>
      <c r="G96" s="81"/>
      <c r="H96" s="81">
        <v>1</v>
      </c>
      <c r="I96" s="87"/>
      <c r="J96" s="71">
        <v>0</v>
      </c>
      <c r="K96" s="71">
        <f>ROUND(J96*0.16,2)</f>
        <v>0</v>
      </c>
      <c r="L96" s="71">
        <f>J96+K96</f>
        <v>0</v>
      </c>
    </row>
    <row r="97" spans="1:12" ht="15">
      <c r="A97" s="3"/>
      <c r="B97" s="89"/>
      <c r="C97" s="90"/>
      <c r="D97" s="79"/>
      <c r="E97" s="80"/>
      <c r="F97" s="7" t="s">
        <v>97</v>
      </c>
      <c r="G97" s="83"/>
      <c r="H97" s="83"/>
      <c r="I97" s="87"/>
      <c r="J97" s="73"/>
      <c r="K97" s="73"/>
      <c r="L97" s="73"/>
    </row>
    <row r="98" spans="1:12" ht="15">
      <c r="A98" s="8"/>
      <c r="B98" s="9"/>
      <c r="C98" s="10"/>
      <c r="D98" s="10"/>
      <c r="E98" s="11"/>
      <c r="F98" s="74" t="s">
        <v>303</v>
      </c>
      <c r="G98" s="75"/>
      <c r="H98" s="75"/>
      <c r="I98" s="76"/>
      <c r="J98" s="35">
        <f>SUBTOTAL(9,J65:J97)</f>
        <v>0</v>
      </c>
      <c r="K98" s="35">
        <f>SUBTOTAL(9,K65:K97)</f>
        <v>0</v>
      </c>
      <c r="L98" s="35">
        <f>SUBTOTAL(9,L65:L97)</f>
        <v>0</v>
      </c>
    </row>
    <row r="99" spans="1:12" ht="15">
      <c r="A99" s="3"/>
      <c r="B99" s="77">
        <v>5</v>
      </c>
      <c r="C99" s="90" t="s">
        <v>98</v>
      </c>
      <c r="D99" s="77">
        <v>1</v>
      </c>
      <c r="E99" s="80">
        <v>2</v>
      </c>
      <c r="F99" s="4" t="s">
        <v>99</v>
      </c>
      <c r="G99" s="81"/>
      <c r="H99" s="81">
        <v>1</v>
      </c>
      <c r="I99" s="87"/>
      <c r="J99" s="71">
        <v>0</v>
      </c>
      <c r="K99" s="71">
        <f>ROUND(J99*0.16,2)</f>
        <v>0</v>
      </c>
      <c r="L99" s="71">
        <f>J99+K99</f>
        <v>0</v>
      </c>
    </row>
    <row r="100" spans="1:12" ht="15">
      <c r="A100" s="3"/>
      <c r="B100" s="88"/>
      <c r="C100" s="90"/>
      <c r="D100" s="78"/>
      <c r="E100" s="80"/>
      <c r="F100" s="6" t="s">
        <v>100</v>
      </c>
      <c r="G100" s="82"/>
      <c r="H100" s="82"/>
      <c r="I100" s="87"/>
      <c r="J100" s="72"/>
      <c r="K100" s="72"/>
      <c r="L100" s="72"/>
    </row>
    <row r="101" spans="1:12" ht="15">
      <c r="A101" s="3"/>
      <c r="B101" s="88"/>
      <c r="C101" s="90"/>
      <c r="D101" s="79"/>
      <c r="E101" s="80"/>
      <c r="F101" s="6" t="s">
        <v>101</v>
      </c>
      <c r="G101" s="83"/>
      <c r="H101" s="83"/>
      <c r="I101" s="87"/>
      <c r="J101" s="73"/>
      <c r="K101" s="73"/>
      <c r="L101" s="73"/>
    </row>
    <row r="102" spans="1:12" ht="15">
      <c r="A102" s="3"/>
      <c r="B102" s="88"/>
      <c r="C102" s="90"/>
      <c r="D102" s="77">
        <v>2</v>
      </c>
      <c r="E102" s="80">
        <v>2</v>
      </c>
      <c r="F102" s="12" t="s">
        <v>98</v>
      </c>
      <c r="G102" s="81"/>
      <c r="H102" s="81">
        <v>1</v>
      </c>
      <c r="I102" s="87"/>
      <c r="J102" s="71">
        <v>0</v>
      </c>
      <c r="K102" s="71">
        <f>ROUND(J102*0.16,2)</f>
        <v>0</v>
      </c>
      <c r="L102" s="71">
        <f>J102+K102</f>
        <v>0</v>
      </c>
    </row>
    <row r="103" spans="1:12" ht="15">
      <c r="A103" s="3"/>
      <c r="B103" s="88"/>
      <c r="C103" s="90"/>
      <c r="D103" s="78"/>
      <c r="E103" s="80"/>
      <c r="F103" s="13" t="s">
        <v>98</v>
      </c>
      <c r="G103" s="82"/>
      <c r="H103" s="82"/>
      <c r="I103" s="87"/>
      <c r="J103" s="72"/>
      <c r="K103" s="72"/>
      <c r="L103" s="72"/>
    </row>
    <row r="104" spans="1:12" ht="15">
      <c r="A104" s="3"/>
      <c r="B104" s="88"/>
      <c r="C104" s="90"/>
      <c r="D104" s="79"/>
      <c r="E104" s="80"/>
      <c r="F104" s="13" t="s">
        <v>102</v>
      </c>
      <c r="G104" s="83"/>
      <c r="H104" s="83"/>
      <c r="I104" s="87"/>
      <c r="J104" s="73"/>
      <c r="K104" s="73"/>
      <c r="L104" s="73"/>
    </row>
    <row r="105" spans="1:12" ht="15">
      <c r="A105" s="3"/>
      <c r="B105" s="88"/>
      <c r="C105" s="90" t="s">
        <v>103</v>
      </c>
      <c r="D105" s="77">
        <v>3</v>
      </c>
      <c r="E105" s="80">
        <v>2</v>
      </c>
      <c r="F105" s="12" t="s">
        <v>104</v>
      </c>
      <c r="G105" s="81"/>
      <c r="H105" s="81">
        <v>1</v>
      </c>
      <c r="I105" s="87"/>
      <c r="J105" s="71">
        <v>0</v>
      </c>
      <c r="K105" s="71">
        <f>ROUND(J105*0.16,2)</f>
        <v>0</v>
      </c>
      <c r="L105" s="71">
        <f>J105+K105</f>
        <v>0</v>
      </c>
    </row>
    <row r="106" spans="1:12" ht="15">
      <c r="A106" s="3"/>
      <c r="B106" s="88"/>
      <c r="C106" s="90"/>
      <c r="D106" s="78"/>
      <c r="E106" s="80"/>
      <c r="F106" s="13" t="s">
        <v>105</v>
      </c>
      <c r="G106" s="82"/>
      <c r="H106" s="82"/>
      <c r="I106" s="87"/>
      <c r="J106" s="72"/>
      <c r="K106" s="72"/>
      <c r="L106" s="72"/>
    </row>
    <row r="107" spans="1:12" ht="15">
      <c r="A107" s="3"/>
      <c r="B107" s="88"/>
      <c r="C107" s="90"/>
      <c r="D107" s="79"/>
      <c r="E107" s="80"/>
      <c r="F107" s="14" t="s">
        <v>106</v>
      </c>
      <c r="G107" s="83"/>
      <c r="H107" s="83"/>
      <c r="I107" s="87"/>
      <c r="J107" s="73"/>
      <c r="K107" s="73"/>
      <c r="L107" s="73"/>
    </row>
    <row r="108" spans="1:12" ht="15">
      <c r="A108" s="3"/>
      <c r="B108" s="88"/>
      <c r="C108" s="90"/>
      <c r="D108" s="77">
        <v>4</v>
      </c>
      <c r="E108" s="80">
        <v>2</v>
      </c>
      <c r="F108" s="12" t="s">
        <v>107</v>
      </c>
      <c r="G108" s="81"/>
      <c r="H108" s="81">
        <v>1</v>
      </c>
      <c r="I108" s="87"/>
      <c r="J108" s="71">
        <v>0</v>
      </c>
      <c r="K108" s="71">
        <f>ROUND(J108*0.16,2)</f>
        <v>0</v>
      </c>
      <c r="L108" s="71">
        <f>J108+K108</f>
        <v>0</v>
      </c>
    </row>
    <row r="109" spans="1:12" ht="15">
      <c r="A109" s="3"/>
      <c r="B109" s="88"/>
      <c r="C109" s="90"/>
      <c r="D109" s="78"/>
      <c r="E109" s="80"/>
      <c r="F109" s="13" t="s">
        <v>108</v>
      </c>
      <c r="G109" s="82"/>
      <c r="H109" s="82"/>
      <c r="I109" s="87"/>
      <c r="J109" s="72"/>
      <c r="K109" s="72"/>
      <c r="L109" s="72"/>
    </row>
    <row r="110" spans="1:12" ht="15">
      <c r="A110" s="3"/>
      <c r="B110" s="88"/>
      <c r="C110" s="90"/>
      <c r="D110" s="79"/>
      <c r="E110" s="80"/>
      <c r="F110" s="14" t="s">
        <v>109</v>
      </c>
      <c r="G110" s="83"/>
      <c r="H110" s="83"/>
      <c r="I110" s="87"/>
      <c r="J110" s="73"/>
      <c r="K110" s="73"/>
      <c r="L110" s="73"/>
    </row>
    <row r="111" spans="1:12" ht="15">
      <c r="A111" s="3"/>
      <c r="B111" s="88"/>
      <c r="C111" s="90"/>
      <c r="D111" s="77">
        <v>5</v>
      </c>
      <c r="E111" s="80">
        <v>2</v>
      </c>
      <c r="F111" s="12" t="s">
        <v>110</v>
      </c>
      <c r="G111" s="81"/>
      <c r="H111" s="81">
        <v>1</v>
      </c>
      <c r="I111" s="87"/>
      <c r="J111" s="71">
        <v>0</v>
      </c>
      <c r="K111" s="71">
        <f>ROUND(J111*0.16,2)</f>
        <v>0</v>
      </c>
      <c r="L111" s="71">
        <f>J111+K111</f>
        <v>0</v>
      </c>
    </row>
    <row r="112" spans="1:12" ht="15">
      <c r="A112" s="3"/>
      <c r="B112" s="88"/>
      <c r="C112" s="90"/>
      <c r="D112" s="78"/>
      <c r="E112" s="80"/>
      <c r="F112" s="13" t="s">
        <v>110</v>
      </c>
      <c r="G112" s="82"/>
      <c r="H112" s="82"/>
      <c r="I112" s="87"/>
      <c r="J112" s="72"/>
      <c r="K112" s="72"/>
      <c r="L112" s="72"/>
    </row>
    <row r="113" spans="1:12" ht="15">
      <c r="A113" s="3"/>
      <c r="B113" s="88"/>
      <c r="C113" s="90"/>
      <c r="D113" s="79"/>
      <c r="E113" s="80"/>
      <c r="F113" s="13" t="s">
        <v>103</v>
      </c>
      <c r="G113" s="83"/>
      <c r="H113" s="83"/>
      <c r="I113" s="87"/>
      <c r="J113" s="73"/>
      <c r="K113" s="73"/>
      <c r="L113" s="73"/>
    </row>
    <row r="114" spans="1:12" ht="15">
      <c r="A114" s="3"/>
      <c r="B114" s="88"/>
      <c r="C114" s="90"/>
      <c r="D114" s="77">
        <v>6</v>
      </c>
      <c r="E114" s="80">
        <v>2</v>
      </c>
      <c r="F114" s="12" t="s">
        <v>111</v>
      </c>
      <c r="G114" s="91"/>
      <c r="H114" s="91">
        <v>1</v>
      </c>
      <c r="I114" s="87"/>
      <c r="J114" s="71">
        <v>0</v>
      </c>
      <c r="K114" s="71">
        <f>ROUND(J114*0.16,2)</f>
        <v>0</v>
      </c>
      <c r="L114" s="71">
        <f>J114+K114</f>
        <v>0</v>
      </c>
    </row>
    <row r="115" spans="1:12" ht="15">
      <c r="A115" s="3"/>
      <c r="B115" s="88"/>
      <c r="C115" s="90"/>
      <c r="D115" s="78"/>
      <c r="E115" s="80"/>
      <c r="F115" s="13" t="s">
        <v>111</v>
      </c>
      <c r="G115" s="93"/>
      <c r="H115" s="93"/>
      <c r="I115" s="87"/>
      <c r="J115" s="72"/>
      <c r="K115" s="72"/>
      <c r="L115" s="72"/>
    </row>
    <row r="116" spans="1:12" ht="15">
      <c r="A116" s="3"/>
      <c r="B116" s="88"/>
      <c r="C116" s="90"/>
      <c r="D116" s="79"/>
      <c r="E116" s="80"/>
      <c r="F116" s="14" t="s">
        <v>112</v>
      </c>
      <c r="G116" s="92"/>
      <c r="H116" s="92"/>
      <c r="I116" s="87"/>
      <c r="J116" s="73"/>
      <c r="K116" s="73"/>
      <c r="L116" s="73"/>
    </row>
    <row r="117" spans="1:12" ht="15">
      <c r="A117" s="3"/>
      <c r="B117" s="88"/>
      <c r="C117" s="90"/>
      <c r="D117" s="77">
        <v>7</v>
      </c>
      <c r="E117" s="80">
        <v>2</v>
      </c>
      <c r="F117" s="12" t="s">
        <v>111</v>
      </c>
      <c r="G117" s="91"/>
      <c r="H117" s="91">
        <v>1</v>
      </c>
      <c r="I117" s="87"/>
      <c r="J117" s="71">
        <v>0</v>
      </c>
      <c r="K117" s="71">
        <f>ROUND(J117*0.16,2)</f>
        <v>0</v>
      </c>
      <c r="L117" s="71">
        <f>J117+K117</f>
        <v>0</v>
      </c>
    </row>
    <row r="118" spans="1:12" ht="15">
      <c r="A118" s="3"/>
      <c r="B118" s="88"/>
      <c r="C118" s="90"/>
      <c r="D118" s="78"/>
      <c r="E118" s="80"/>
      <c r="F118" s="13" t="s">
        <v>111</v>
      </c>
      <c r="G118" s="93"/>
      <c r="H118" s="93"/>
      <c r="I118" s="87"/>
      <c r="J118" s="72"/>
      <c r="K118" s="72"/>
      <c r="L118" s="72"/>
    </row>
    <row r="119" spans="1:12" ht="15">
      <c r="A119" s="3"/>
      <c r="B119" s="89"/>
      <c r="C119" s="90"/>
      <c r="D119" s="79"/>
      <c r="E119" s="80"/>
      <c r="F119" s="14" t="s">
        <v>113</v>
      </c>
      <c r="G119" s="92"/>
      <c r="H119" s="92"/>
      <c r="I119" s="87"/>
      <c r="J119" s="73"/>
      <c r="K119" s="73"/>
      <c r="L119" s="73"/>
    </row>
    <row r="120" spans="1:12" ht="15">
      <c r="A120" s="8"/>
      <c r="B120" s="9"/>
      <c r="C120" s="10"/>
      <c r="D120" s="10"/>
      <c r="E120" s="11"/>
      <c r="F120" s="74" t="s">
        <v>305</v>
      </c>
      <c r="G120" s="75"/>
      <c r="H120" s="75"/>
      <c r="I120" s="76"/>
      <c r="J120" s="35">
        <f>SUBTOTAL(9,J99:J119)</f>
        <v>0</v>
      </c>
      <c r="K120" s="35">
        <f>SUBTOTAL(9,K99:K119)</f>
        <v>0</v>
      </c>
      <c r="L120" s="35">
        <f>SUBTOTAL(9,L99:L119)</f>
        <v>0</v>
      </c>
    </row>
    <row r="121" spans="1:12" ht="15">
      <c r="A121" s="3"/>
      <c r="B121" s="77">
        <v>6</v>
      </c>
      <c r="C121" s="90" t="s">
        <v>114</v>
      </c>
      <c r="D121" s="77">
        <v>1</v>
      </c>
      <c r="E121" s="80">
        <v>2</v>
      </c>
      <c r="F121" s="12" t="s">
        <v>114</v>
      </c>
      <c r="G121" s="81"/>
      <c r="H121" s="81">
        <v>1</v>
      </c>
      <c r="I121" s="87"/>
      <c r="J121" s="71">
        <v>0</v>
      </c>
      <c r="K121" s="71">
        <f>ROUND(J121*0.16,2)</f>
        <v>0</v>
      </c>
      <c r="L121" s="71">
        <f>J121+K121</f>
        <v>0</v>
      </c>
    </row>
    <row r="122" spans="1:12" ht="15">
      <c r="A122" s="3"/>
      <c r="B122" s="88"/>
      <c r="C122" s="90"/>
      <c r="D122" s="78"/>
      <c r="E122" s="80"/>
      <c r="F122" s="13" t="s">
        <v>114</v>
      </c>
      <c r="G122" s="82"/>
      <c r="H122" s="82"/>
      <c r="I122" s="87"/>
      <c r="J122" s="72"/>
      <c r="K122" s="72"/>
      <c r="L122" s="72"/>
    </row>
    <row r="123" spans="1:12" ht="15">
      <c r="A123" s="3"/>
      <c r="B123" s="88"/>
      <c r="C123" s="90"/>
      <c r="D123" s="79"/>
      <c r="E123" s="80"/>
      <c r="F123" s="14" t="s">
        <v>115</v>
      </c>
      <c r="G123" s="83"/>
      <c r="H123" s="83"/>
      <c r="I123" s="87"/>
      <c r="J123" s="73"/>
      <c r="K123" s="73"/>
      <c r="L123" s="73"/>
    </row>
    <row r="124" spans="1:12" ht="15">
      <c r="A124" s="3"/>
      <c r="B124" s="88"/>
      <c r="C124" s="90" t="s">
        <v>116</v>
      </c>
      <c r="D124" s="77">
        <v>2</v>
      </c>
      <c r="E124" s="80">
        <v>3</v>
      </c>
      <c r="F124" s="12" t="s">
        <v>117</v>
      </c>
      <c r="G124" s="81">
        <v>1</v>
      </c>
      <c r="H124" s="81"/>
      <c r="I124" s="87"/>
      <c r="J124" s="71">
        <v>0</v>
      </c>
      <c r="K124" s="71">
        <f>ROUND(J124*0.16,2)</f>
        <v>0</v>
      </c>
      <c r="L124" s="71">
        <f>J124+K124</f>
        <v>0</v>
      </c>
    </row>
    <row r="125" spans="1:12" ht="15">
      <c r="A125" s="3"/>
      <c r="B125" s="88"/>
      <c r="C125" s="90"/>
      <c r="D125" s="78"/>
      <c r="E125" s="80"/>
      <c r="F125" s="13" t="s">
        <v>116</v>
      </c>
      <c r="G125" s="82"/>
      <c r="H125" s="82"/>
      <c r="I125" s="87"/>
      <c r="J125" s="72"/>
      <c r="K125" s="72"/>
      <c r="L125" s="72"/>
    </row>
    <row r="126" spans="1:12" ht="15">
      <c r="A126" s="3"/>
      <c r="B126" s="88"/>
      <c r="C126" s="90"/>
      <c r="D126" s="79"/>
      <c r="E126" s="80"/>
      <c r="F126" s="13" t="s">
        <v>118</v>
      </c>
      <c r="G126" s="83"/>
      <c r="H126" s="83"/>
      <c r="I126" s="87"/>
      <c r="J126" s="73"/>
      <c r="K126" s="73"/>
      <c r="L126" s="73"/>
    </row>
    <row r="127" spans="1:12" ht="15">
      <c r="A127" s="3"/>
      <c r="B127" s="88"/>
      <c r="C127" s="90" t="s">
        <v>119</v>
      </c>
      <c r="D127" s="77">
        <v>3</v>
      </c>
      <c r="E127" s="80">
        <v>3</v>
      </c>
      <c r="F127" s="12" t="s">
        <v>119</v>
      </c>
      <c r="G127" s="81">
        <v>1</v>
      </c>
      <c r="H127" s="81"/>
      <c r="I127" s="87"/>
      <c r="J127" s="71">
        <v>0</v>
      </c>
      <c r="K127" s="71">
        <f>ROUND(J127*0.16,2)</f>
        <v>0</v>
      </c>
      <c r="L127" s="71">
        <f>J127+K127</f>
        <v>0</v>
      </c>
    </row>
    <row r="128" spans="1:12" ht="15">
      <c r="A128" s="3"/>
      <c r="B128" s="88"/>
      <c r="C128" s="90"/>
      <c r="D128" s="78"/>
      <c r="E128" s="80"/>
      <c r="F128" s="13" t="s">
        <v>119</v>
      </c>
      <c r="G128" s="82"/>
      <c r="H128" s="82"/>
      <c r="I128" s="87"/>
      <c r="J128" s="72"/>
      <c r="K128" s="72"/>
      <c r="L128" s="72"/>
    </row>
    <row r="129" spans="1:12" ht="15">
      <c r="A129" s="3"/>
      <c r="B129" s="88"/>
      <c r="C129" s="90"/>
      <c r="D129" s="79"/>
      <c r="E129" s="80"/>
      <c r="F129" s="13" t="s">
        <v>120</v>
      </c>
      <c r="G129" s="83"/>
      <c r="H129" s="83"/>
      <c r="I129" s="87"/>
      <c r="J129" s="73"/>
      <c r="K129" s="73"/>
      <c r="L129" s="73"/>
    </row>
    <row r="130" spans="1:12" ht="15">
      <c r="A130" s="3"/>
      <c r="B130" s="88"/>
      <c r="C130" s="90" t="s">
        <v>121</v>
      </c>
      <c r="D130" s="77">
        <v>4</v>
      </c>
      <c r="E130" s="80">
        <v>3</v>
      </c>
      <c r="F130" s="4" t="s">
        <v>122</v>
      </c>
      <c r="G130" s="81"/>
      <c r="H130" s="81">
        <v>1</v>
      </c>
      <c r="I130" s="87"/>
      <c r="J130" s="71">
        <v>0</v>
      </c>
      <c r="K130" s="71">
        <f>ROUND(J130*0.16,2)</f>
        <v>0</v>
      </c>
      <c r="L130" s="71">
        <f>J130+K130</f>
        <v>0</v>
      </c>
    </row>
    <row r="131" spans="1:12" ht="15">
      <c r="A131" s="3"/>
      <c r="B131" s="88"/>
      <c r="C131" s="90"/>
      <c r="D131" s="78"/>
      <c r="E131" s="80"/>
      <c r="F131" s="6" t="s">
        <v>122</v>
      </c>
      <c r="G131" s="82"/>
      <c r="H131" s="82"/>
      <c r="I131" s="87"/>
      <c r="J131" s="72"/>
      <c r="K131" s="72"/>
      <c r="L131" s="72"/>
    </row>
    <row r="132" spans="1:12" ht="15">
      <c r="A132" s="3"/>
      <c r="B132" s="88"/>
      <c r="C132" s="90"/>
      <c r="D132" s="79"/>
      <c r="E132" s="80"/>
      <c r="F132" s="7" t="s">
        <v>123</v>
      </c>
      <c r="G132" s="83"/>
      <c r="H132" s="83"/>
      <c r="I132" s="87"/>
      <c r="J132" s="73"/>
      <c r="K132" s="73"/>
      <c r="L132" s="73"/>
    </row>
    <row r="133" spans="1:12" ht="15">
      <c r="A133" s="3"/>
      <c r="B133" s="88"/>
      <c r="C133" s="90" t="s">
        <v>124</v>
      </c>
      <c r="D133" s="77">
        <v>5</v>
      </c>
      <c r="E133" s="80">
        <v>4</v>
      </c>
      <c r="F133" s="12" t="s">
        <v>125</v>
      </c>
      <c r="G133" s="81"/>
      <c r="H133" s="81">
        <v>1</v>
      </c>
      <c r="I133" s="87"/>
      <c r="J133" s="71">
        <v>0</v>
      </c>
      <c r="K133" s="71">
        <f>ROUND(J133*0.16,2)</f>
        <v>0</v>
      </c>
      <c r="L133" s="71">
        <f>J133+K133</f>
        <v>0</v>
      </c>
    </row>
    <row r="134" spans="1:12" ht="15">
      <c r="A134" s="3"/>
      <c r="B134" s="88"/>
      <c r="C134" s="90"/>
      <c r="D134" s="78"/>
      <c r="E134" s="80"/>
      <c r="F134" s="6" t="s">
        <v>126</v>
      </c>
      <c r="G134" s="82"/>
      <c r="H134" s="82"/>
      <c r="I134" s="87"/>
      <c r="J134" s="72"/>
      <c r="K134" s="72"/>
      <c r="L134" s="72"/>
    </row>
    <row r="135" spans="1:12" ht="15">
      <c r="A135" s="3"/>
      <c r="B135" s="88"/>
      <c r="C135" s="90"/>
      <c r="D135" s="79"/>
      <c r="E135" s="80"/>
      <c r="F135" s="7" t="s">
        <v>127</v>
      </c>
      <c r="G135" s="83"/>
      <c r="H135" s="83"/>
      <c r="I135" s="87"/>
      <c r="J135" s="73"/>
      <c r="K135" s="73"/>
      <c r="L135" s="73"/>
    </row>
    <row r="136" spans="1:12" ht="15">
      <c r="A136" s="3"/>
      <c r="B136" s="88"/>
      <c r="C136" s="90"/>
      <c r="D136" s="77">
        <v>6</v>
      </c>
      <c r="E136" s="80">
        <v>4</v>
      </c>
      <c r="F136" s="4" t="s">
        <v>128</v>
      </c>
      <c r="G136" s="81"/>
      <c r="H136" s="81">
        <v>1</v>
      </c>
      <c r="I136" s="87"/>
      <c r="J136" s="71">
        <v>0</v>
      </c>
      <c r="K136" s="71">
        <f>ROUND(J136*0.16,2)</f>
        <v>0</v>
      </c>
      <c r="L136" s="71">
        <f>J136+K136</f>
        <v>0</v>
      </c>
    </row>
    <row r="137" spans="1:12" ht="15">
      <c r="A137" s="3"/>
      <c r="B137" s="88"/>
      <c r="C137" s="90"/>
      <c r="D137" s="79"/>
      <c r="E137" s="80"/>
      <c r="F137" s="7" t="s">
        <v>129</v>
      </c>
      <c r="G137" s="83"/>
      <c r="H137" s="83"/>
      <c r="I137" s="87"/>
      <c r="J137" s="73"/>
      <c r="K137" s="73"/>
      <c r="L137" s="73"/>
    </row>
    <row r="138" spans="1:12" ht="15">
      <c r="A138" s="3"/>
      <c r="B138" s="88"/>
      <c r="C138" s="90"/>
      <c r="D138" s="77">
        <v>7</v>
      </c>
      <c r="E138" s="80">
        <v>4</v>
      </c>
      <c r="F138" s="12" t="s">
        <v>124</v>
      </c>
      <c r="G138" s="81">
        <v>1</v>
      </c>
      <c r="H138" s="81"/>
      <c r="I138" s="87"/>
      <c r="J138" s="71">
        <v>0</v>
      </c>
      <c r="K138" s="71">
        <f>ROUND(J138*0.16,2)</f>
        <v>0</v>
      </c>
      <c r="L138" s="71">
        <f>J138+K138</f>
        <v>0</v>
      </c>
    </row>
    <row r="139" spans="1:12" ht="15">
      <c r="A139" s="3"/>
      <c r="B139" s="88"/>
      <c r="C139" s="90"/>
      <c r="D139" s="78"/>
      <c r="E139" s="80"/>
      <c r="F139" s="13" t="s">
        <v>124</v>
      </c>
      <c r="G139" s="82"/>
      <c r="H139" s="82"/>
      <c r="I139" s="87"/>
      <c r="J139" s="72"/>
      <c r="K139" s="72"/>
      <c r="L139" s="72"/>
    </row>
    <row r="140" spans="1:12" ht="15">
      <c r="A140" s="3"/>
      <c r="B140" s="88"/>
      <c r="C140" s="90"/>
      <c r="D140" s="79"/>
      <c r="E140" s="80"/>
      <c r="F140" s="7" t="s">
        <v>130</v>
      </c>
      <c r="G140" s="83"/>
      <c r="H140" s="83"/>
      <c r="I140" s="87"/>
      <c r="J140" s="73"/>
      <c r="K140" s="73"/>
      <c r="L140" s="73"/>
    </row>
    <row r="141" spans="1:12" ht="15">
      <c r="A141" s="3"/>
      <c r="B141" s="88"/>
      <c r="C141" s="90"/>
      <c r="D141" s="77">
        <v>8</v>
      </c>
      <c r="E141" s="80">
        <v>4</v>
      </c>
      <c r="F141" s="4" t="s">
        <v>130</v>
      </c>
      <c r="G141" s="81"/>
      <c r="H141" s="81">
        <v>1</v>
      </c>
      <c r="I141" s="87"/>
      <c r="J141" s="71">
        <v>0</v>
      </c>
      <c r="K141" s="71">
        <f>ROUND(J141*0.16,2)</f>
        <v>0</v>
      </c>
      <c r="L141" s="71">
        <f>J141+K141</f>
        <v>0</v>
      </c>
    </row>
    <row r="142" spans="1:12" ht="15">
      <c r="A142" s="3"/>
      <c r="B142" s="88"/>
      <c r="C142" s="90"/>
      <c r="D142" s="78"/>
      <c r="E142" s="80"/>
      <c r="F142" s="6" t="s">
        <v>130</v>
      </c>
      <c r="G142" s="82"/>
      <c r="H142" s="82"/>
      <c r="I142" s="87"/>
      <c r="J142" s="72"/>
      <c r="K142" s="72"/>
      <c r="L142" s="72"/>
    </row>
    <row r="143" spans="1:12" ht="15">
      <c r="A143" s="3"/>
      <c r="B143" s="89"/>
      <c r="C143" s="90"/>
      <c r="D143" s="79"/>
      <c r="E143" s="80"/>
      <c r="F143" s="7" t="s">
        <v>130</v>
      </c>
      <c r="G143" s="83"/>
      <c r="H143" s="83"/>
      <c r="I143" s="87"/>
      <c r="J143" s="73"/>
      <c r="K143" s="73"/>
      <c r="L143" s="73"/>
    </row>
    <row r="144" spans="1:12" ht="15">
      <c r="A144" s="8"/>
      <c r="B144" s="9"/>
      <c r="C144" s="10"/>
      <c r="D144" s="10"/>
      <c r="E144" s="11"/>
      <c r="F144" s="74" t="s">
        <v>306</v>
      </c>
      <c r="G144" s="75"/>
      <c r="H144" s="75"/>
      <c r="I144" s="76"/>
      <c r="J144" s="35">
        <f>SUBTOTAL(9,J121:J143)</f>
        <v>0</v>
      </c>
      <c r="K144" s="35">
        <f>SUBTOTAL(9,K121:K143)</f>
        <v>0</v>
      </c>
      <c r="L144" s="35">
        <f>SUBTOTAL(9,L121:L143)</f>
        <v>0</v>
      </c>
    </row>
    <row r="145" spans="1:12" ht="15">
      <c r="A145" s="3"/>
      <c r="B145" s="77">
        <v>7</v>
      </c>
      <c r="C145" s="90" t="s">
        <v>131</v>
      </c>
      <c r="D145" s="77">
        <v>1</v>
      </c>
      <c r="E145" s="80">
        <v>2</v>
      </c>
      <c r="F145" s="4" t="s">
        <v>132</v>
      </c>
      <c r="G145" s="81"/>
      <c r="H145" s="81">
        <v>1</v>
      </c>
      <c r="I145" s="87"/>
      <c r="J145" s="71">
        <v>0</v>
      </c>
      <c r="K145" s="71">
        <f>ROUND(J145*0.16,2)</f>
        <v>0</v>
      </c>
      <c r="L145" s="71">
        <f>J145+K145</f>
        <v>0</v>
      </c>
    </row>
    <row r="146" spans="1:12" ht="15">
      <c r="A146" s="3"/>
      <c r="B146" s="88"/>
      <c r="C146" s="90"/>
      <c r="D146" s="78"/>
      <c r="E146" s="80"/>
      <c r="F146" s="6" t="s">
        <v>133</v>
      </c>
      <c r="G146" s="82"/>
      <c r="H146" s="82"/>
      <c r="I146" s="87"/>
      <c r="J146" s="72"/>
      <c r="K146" s="72"/>
      <c r="L146" s="72"/>
    </row>
    <row r="147" spans="1:12" ht="15">
      <c r="A147" s="3"/>
      <c r="B147" s="88"/>
      <c r="C147" s="90"/>
      <c r="D147" s="79"/>
      <c r="E147" s="80"/>
      <c r="F147" s="7" t="s">
        <v>134</v>
      </c>
      <c r="G147" s="83"/>
      <c r="H147" s="83"/>
      <c r="I147" s="87"/>
      <c r="J147" s="73"/>
      <c r="K147" s="73"/>
      <c r="L147" s="73"/>
    </row>
    <row r="148" spans="1:12" ht="15">
      <c r="A148" s="3"/>
      <c r="B148" s="88"/>
      <c r="C148" s="90"/>
      <c r="D148" s="77">
        <v>2</v>
      </c>
      <c r="E148" s="80">
        <v>2</v>
      </c>
      <c r="F148" s="4" t="s">
        <v>135</v>
      </c>
      <c r="G148" s="81"/>
      <c r="H148" s="81">
        <v>1</v>
      </c>
      <c r="I148" s="87"/>
      <c r="J148" s="71">
        <v>0</v>
      </c>
      <c r="K148" s="71">
        <f>ROUND(J148*0.16,2)</f>
        <v>0</v>
      </c>
      <c r="L148" s="71">
        <f>J148+K148</f>
        <v>0</v>
      </c>
    </row>
    <row r="149" spans="1:12" ht="15">
      <c r="A149" s="3"/>
      <c r="B149" s="88"/>
      <c r="C149" s="90"/>
      <c r="D149" s="78"/>
      <c r="E149" s="80"/>
      <c r="F149" s="6" t="s">
        <v>135</v>
      </c>
      <c r="G149" s="82"/>
      <c r="H149" s="82"/>
      <c r="I149" s="87"/>
      <c r="J149" s="72"/>
      <c r="K149" s="72"/>
      <c r="L149" s="72"/>
    </row>
    <row r="150" spans="1:12" ht="15">
      <c r="A150" s="3"/>
      <c r="B150" s="88"/>
      <c r="C150" s="90"/>
      <c r="D150" s="79"/>
      <c r="E150" s="80"/>
      <c r="F150" s="7" t="s">
        <v>136</v>
      </c>
      <c r="G150" s="83"/>
      <c r="H150" s="83"/>
      <c r="I150" s="87"/>
      <c r="J150" s="73"/>
      <c r="K150" s="73"/>
      <c r="L150" s="73"/>
    </row>
    <row r="151" spans="1:12" ht="15">
      <c r="A151" s="3"/>
      <c r="B151" s="88"/>
      <c r="C151" s="90"/>
      <c r="D151" s="77">
        <v>3</v>
      </c>
      <c r="E151" s="80">
        <v>2</v>
      </c>
      <c r="F151" s="4" t="s">
        <v>137</v>
      </c>
      <c r="G151" s="81"/>
      <c r="H151" s="81">
        <v>1</v>
      </c>
      <c r="I151" s="87"/>
      <c r="J151" s="71">
        <v>0</v>
      </c>
      <c r="K151" s="71">
        <f>ROUND(J151*0.16,2)</f>
        <v>0</v>
      </c>
      <c r="L151" s="71">
        <f>J151+K151</f>
        <v>0</v>
      </c>
    </row>
    <row r="152" spans="1:12" ht="15">
      <c r="A152" s="3"/>
      <c r="B152" s="88"/>
      <c r="C152" s="90"/>
      <c r="D152" s="78"/>
      <c r="E152" s="80"/>
      <c r="F152" s="6" t="s">
        <v>138</v>
      </c>
      <c r="G152" s="82"/>
      <c r="H152" s="82"/>
      <c r="I152" s="87"/>
      <c r="J152" s="72"/>
      <c r="K152" s="72"/>
      <c r="L152" s="72"/>
    </row>
    <row r="153" spans="1:12" ht="15">
      <c r="A153" s="3"/>
      <c r="B153" s="88"/>
      <c r="C153" s="90"/>
      <c r="D153" s="79"/>
      <c r="E153" s="80"/>
      <c r="F153" s="7" t="s">
        <v>139</v>
      </c>
      <c r="G153" s="83"/>
      <c r="H153" s="83"/>
      <c r="I153" s="87"/>
      <c r="J153" s="73"/>
      <c r="K153" s="73"/>
      <c r="L153" s="73"/>
    </row>
    <row r="154" spans="1:12" ht="15">
      <c r="A154" s="3"/>
      <c r="B154" s="88"/>
      <c r="C154" s="90"/>
      <c r="D154" s="77">
        <v>4</v>
      </c>
      <c r="E154" s="80">
        <v>3</v>
      </c>
      <c r="F154" s="4" t="s">
        <v>140</v>
      </c>
      <c r="G154" s="81"/>
      <c r="H154" s="81">
        <v>1</v>
      </c>
      <c r="I154" s="87"/>
      <c r="J154" s="71">
        <v>0</v>
      </c>
      <c r="K154" s="71">
        <f>ROUND(J154*0.16,2)</f>
        <v>0</v>
      </c>
      <c r="L154" s="71">
        <f>J154+K154</f>
        <v>0</v>
      </c>
    </row>
    <row r="155" spans="1:12" ht="15">
      <c r="A155" s="3"/>
      <c r="B155" s="88"/>
      <c r="C155" s="90"/>
      <c r="D155" s="78"/>
      <c r="E155" s="80"/>
      <c r="F155" s="6" t="s">
        <v>141</v>
      </c>
      <c r="G155" s="82"/>
      <c r="H155" s="82"/>
      <c r="I155" s="87"/>
      <c r="J155" s="72"/>
      <c r="K155" s="72"/>
      <c r="L155" s="72"/>
    </row>
    <row r="156" spans="1:12" ht="15">
      <c r="A156" s="3"/>
      <c r="B156" s="88"/>
      <c r="C156" s="90"/>
      <c r="D156" s="79"/>
      <c r="E156" s="80"/>
      <c r="F156" s="7" t="s">
        <v>142</v>
      </c>
      <c r="G156" s="83"/>
      <c r="H156" s="83"/>
      <c r="I156" s="87"/>
      <c r="J156" s="73"/>
      <c r="K156" s="73"/>
      <c r="L156" s="73"/>
    </row>
    <row r="157" spans="1:12" ht="15">
      <c r="A157" s="3"/>
      <c r="B157" s="88"/>
      <c r="C157" s="90" t="s">
        <v>143</v>
      </c>
      <c r="D157" s="77">
        <v>5</v>
      </c>
      <c r="E157" s="80">
        <v>2</v>
      </c>
      <c r="F157" s="4" t="s">
        <v>144</v>
      </c>
      <c r="G157" s="81"/>
      <c r="H157" s="81">
        <v>1</v>
      </c>
      <c r="I157" s="87"/>
      <c r="J157" s="71">
        <v>0</v>
      </c>
      <c r="K157" s="71">
        <f>ROUND(J157*0.16,2)</f>
        <v>0</v>
      </c>
      <c r="L157" s="71">
        <f>J157+K157</f>
        <v>0</v>
      </c>
    </row>
    <row r="158" spans="1:12" ht="15">
      <c r="A158" s="3"/>
      <c r="B158" s="88"/>
      <c r="C158" s="90"/>
      <c r="D158" s="78"/>
      <c r="E158" s="80"/>
      <c r="F158" s="6" t="s">
        <v>54</v>
      </c>
      <c r="G158" s="82"/>
      <c r="H158" s="82"/>
      <c r="I158" s="87"/>
      <c r="J158" s="72"/>
      <c r="K158" s="72"/>
      <c r="L158" s="72"/>
    </row>
    <row r="159" spans="1:12" ht="15">
      <c r="A159" s="3"/>
      <c r="B159" s="88"/>
      <c r="C159" s="90"/>
      <c r="D159" s="79"/>
      <c r="E159" s="80"/>
      <c r="F159" s="7" t="s">
        <v>54</v>
      </c>
      <c r="G159" s="83"/>
      <c r="H159" s="83"/>
      <c r="I159" s="87"/>
      <c r="J159" s="73"/>
      <c r="K159" s="73"/>
      <c r="L159" s="73"/>
    </row>
    <row r="160" spans="1:12" ht="15">
      <c r="A160" s="3"/>
      <c r="B160" s="88"/>
      <c r="C160" s="90"/>
      <c r="D160" s="77">
        <v>6</v>
      </c>
      <c r="E160" s="80">
        <v>2</v>
      </c>
      <c r="F160" s="4" t="s">
        <v>145</v>
      </c>
      <c r="G160" s="81"/>
      <c r="H160" s="81">
        <v>1</v>
      </c>
      <c r="I160" s="87"/>
      <c r="J160" s="71">
        <v>0</v>
      </c>
      <c r="K160" s="71">
        <f>ROUND(J160*0.16,2)</f>
        <v>0</v>
      </c>
      <c r="L160" s="71">
        <f>J160+K160</f>
        <v>0</v>
      </c>
    </row>
    <row r="161" spans="1:12" ht="15">
      <c r="A161" s="3"/>
      <c r="B161" s="88"/>
      <c r="C161" s="90"/>
      <c r="D161" s="78"/>
      <c r="E161" s="80"/>
      <c r="F161" s="6" t="s">
        <v>146</v>
      </c>
      <c r="G161" s="82"/>
      <c r="H161" s="82"/>
      <c r="I161" s="87"/>
      <c r="J161" s="72"/>
      <c r="K161" s="72"/>
      <c r="L161" s="72"/>
    </row>
    <row r="162" spans="1:12" ht="15">
      <c r="A162" s="3"/>
      <c r="B162" s="88"/>
      <c r="C162" s="90"/>
      <c r="D162" s="79"/>
      <c r="E162" s="80"/>
      <c r="F162" s="7" t="s">
        <v>146</v>
      </c>
      <c r="G162" s="83"/>
      <c r="H162" s="83"/>
      <c r="I162" s="87"/>
      <c r="J162" s="73"/>
      <c r="K162" s="73"/>
      <c r="L162" s="73"/>
    </row>
    <row r="163" spans="1:12" ht="15">
      <c r="A163" s="3"/>
      <c r="B163" s="88"/>
      <c r="C163" s="90"/>
      <c r="D163" s="77">
        <v>7</v>
      </c>
      <c r="E163" s="80">
        <v>2</v>
      </c>
      <c r="F163" s="4" t="s">
        <v>146</v>
      </c>
      <c r="G163" s="81"/>
      <c r="H163" s="81">
        <v>1</v>
      </c>
      <c r="I163" s="87"/>
      <c r="J163" s="71">
        <v>0</v>
      </c>
      <c r="K163" s="71">
        <f>ROUND(J163*0.16,2)</f>
        <v>0</v>
      </c>
      <c r="L163" s="71">
        <f>J163+K163</f>
        <v>0</v>
      </c>
    </row>
    <row r="164" spans="1:12" ht="15">
      <c r="A164" s="3"/>
      <c r="B164" s="88"/>
      <c r="C164" s="90"/>
      <c r="D164" s="78"/>
      <c r="E164" s="80"/>
      <c r="F164" s="6" t="s">
        <v>146</v>
      </c>
      <c r="G164" s="82"/>
      <c r="H164" s="82"/>
      <c r="I164" s="87"/>
      <c r="J164" s="72"/>
      <c r="K164" s="72"/>
      <c r="L164" s="72"/>
    </row>
    <row r="165" spans="1:12" ht="15">
      <c r="A165" s="3"/>
      <c r="B165" s="88"/>
      <c r="C165" s="90"/>
      <c r="D165" s="79"/>
      <c r="E165" s="80"/>
      <c r="F165" s="7" t="s">
        <v>147</v>
      </c>
      <c r="G165" s="83"/>
      <c r="H165" s="83"/>
      <c r="I165" s="87"/>
      <c r="J165" s="73"/>
      <c r="K165" s="73"/>
      <c r="L165" s="73"/>
    </row>
    <row r="166" spans="1:12" ht="15">
      <c r="A166" s="3"/>
      <c r="B166" s="88"/>
      <c r="C166" s="90"/>
      <c r="D166" s="77">
        <v>8</v>
      </c>
      <c r="E166" s="80">
        <v>2</v>
      </c>
      <c r="F166" s="4" t="s">
        <v>145</v>
      </c>
      <c r="G166" s="81"/>
      <c r="H166" s="81">
        <v>1</v>
      </c>
      <c r="I166" s="87"/>
      <c r="J166" s="71">
        <v>0</v>
      </c>
      <c r="K166" s="71">
        <f>ROUND(J166*0.16,2)</f>
        <v>0</v>
      </c>
      <c r="L166" s="71">
        <f>J166+K166</f>
        <v>0</v>
      </c>
    </row>
    <row r="167" spans="1:12" ht="15">
      <c r="A167" s="3"/>
      <c r="B167" s="88"/>
      <c r="C167" s="90"/>
      <c r="D167" s="78"/>
      <c r="E167" s="80"/>
      <c r="F167" s="6" t="s">
        <v>147</v>
      </c>
      <c r="G167" s="82"/>
      <c r="H167" s="82"/>
      <c r="I167" s="87"/>
      <c r="J167" s="72"/>
      <c r="K167" s="72"/>
      <c r="L167" s="72"/>
    </row>
    <row r="168" spans="1:12" ht="15">
      <c r="A168" s="3"/>
      <c r="B168" s="88"/>
      <c r="C168" s="90"/>
      <c r="D168" s="79"/>
      <c r="E168" s="80"/>
      <c r="F168" s="7" t="s">
        <v>147</v>
      </c>
      <c r="G168" s="83"/>
      <c r="H168" s="83"/>
      <c r="I168" s="87"/>
      <c r="J168" s="73"/>
      <c r="K168" s="73"/>
      <c r="L168" s="73"/>
    </row>
    <row r="169" spans="1:12" ht="15">
      <c r="A169" s="3"/>
      <c r="B169" s="88"/>
      <c r="C169" s="90"/>
      <c r="D169" s="77">
        <v>9</v>
      </c>
      <c r="E169" s="80">
        <v>3</v>
      </c>
      <c r="F169" s="12" t="s">
        <v>148</v>
      </c>
      <c r="G169" s="91"/>
      <c r="H169" s="91">
        <v>1</v>
      </c>
      <c r="I169" s="87"/>
      <c r="J169" s="71">
        <v>0</v>
      </c>
      <c r="K169" s="71">
        <f>ROUND(J169*0.16,2)</f>
        <v>0</v>
      </c>
      <c r="L169" s="71">
        <f>J169+K169</f>
        <v>0</v>
      </c>
    </row>
    <row r="170" spans="1:12" ht="15">
      <c r="A170" s="3"/>
      <c r="B170" s="88"/>
      <c r="C170" s="90"/>
      <c r="D170" s="79"/>
      <c r="E170" s="80"/>
      <c r="F170" s="14" t="s">
        <v>149</v>
      </c>
      <c r="G170" s="92"/>
      <c r="H170" s="92"/>
      <c r="I170" s="87"/>
      <c r="J170" s="73"/>
      <c r="K170" s="73"/>
      <c r="L170" s="73"/>
    </row>
    <row r="171" spans="1:12" ht="15">
      <c r="A171" s="3"/>
      <c r="B171" s="88"/>
      <c r="C171" s="90"/>
      <c r="D171" s="77">
        <v>10</v>
      </c>
      <c r="E171" s="80">
        <v>3</v>
      </c>
      <c r="F171" s="4" t="s">
        <v>150</v>
      </c>
      <c r="G171" s="81"/>
      <c r="H171" s="81">
        <v>1</v>
      </c>
      <c r="I171" s="87"/>
      <c r="J171" s="71">
        <v>0</v>
      </c>
      <c r="K171" s="71">
        <f>ROUND(J171*0.16,2)</f>
        <v>0</v>
      </c>
      <c r="L171" s="71">
        <f>J171+K171</f>
        <v>0</v>
      </c>
    </row>
    <row r="172" spans="1:12" ht="15">
      <c r="A172" s="3"/>
      <c r="B172" s="88"/>
      <c r="C172" s="90"/>
      <c r="D172" s="78"/>
      <c r="E172" s="80"/>
      <c r="F172" s="6" t="s">
        <v>151</v>
      </c>
      <c r="G172" s="82"/>
      <c r="H172" s="82"/>
      <c r="I172" s="87"/>
      <c r="J172" s="72"/>
      <c r="K172" s="72"/>
      <c r="L172" s="72"/>
    </row>
    <row r="173" spans="1:12" ht="15">
      <c r="A173" s="3"/>
      <c r="B173" s="88"/>
      <c r="C173" s="90"/>
      <c r="D173" s="79"/>
      <c r="E173" s="80"/>
      <c r="F173" s="7" t="s">
        <v>152</v>
      </c>
      <c r="G173" s="83"/>
      <c r="H173" s="83"/>
      <c r="I173" s="87"/>
      <c r="J173" s="73"/>
      <c r="K173" s="73"/>
      <c r="L173" s="73"/>
    </row>
    <row r="174" spans="1:12" ht="15">
      <c r="A174" s="3"/>
      <c r="B174" s="88"/>
      <c r="C174" s="90"/>
      <c r="D174" s="77">
        <v>11</v>
      </c>
      <c r="E174" s="80">
        <v>2</v>
      </c>
      <c r="F174" s="4" t="s">
        <v>153</v>
      </c>
      <c r="G174" s="81"/>
      <c r="H174" s="81">
        <v>1</v>
      </c>
      <c r="I174" s="87"/>
      <c r="J174" s="71">
        <v>0</v>
      </c>
      <c r="K174" s="71">
        <f>ROUND(J174*0.16,2)</f>
        <v>0</v>
      </c>
      <c r="L174" s="71">
        <f>J174+K174</f>
        <v>0</v>
      </c>
    </row>
    <row r="175" spans="1:12" ht="15">
      <c r="A175" s="3"/>
      <c r="B175" s="88"/>
      <c r="C175" s="90"/>
      <c r="D175" s="78"/>
      <c r="E175" s="80"/>
      <c r="F175" s="6" t="s">
        <v>154</v>
      </c>
      <c r="G175" s="82"/>
      <c r="H175" s="82"/>
      <c r="I175" s="87"/>
      <c r="J175" s="72"/>
      <c r="K175" s="72"/>
      <c r="L175" s="72"/>
    </row>
    <row r="176" spans="1:12" ht="15">
      <c r="A176" s="3"/>
      <c r="B176" s="88"/>
      <c r="C176" s="90"/>
      <c r="D176" s="79"/>
      <c r="E176" s="80"/>
      <c r="F176" s="7" t="s">
        <v>155</v>
      </c>
      <c r="G176" s="83"/>
      <c r="H176" s="83"/>
      <c r="I176" s="87"/>
      <c r="J176" s="73"/>
      <c r="K176" s="73"/>
      <c r="L176" s="73"/>
    </row>
    <row r="177" spans="1:12" ht="15">
      <c r="A177" s="3"/>
      <c r="B177" s="88"/>
      <c r="C177" s="90" t="s">
        <v>156</v>
      </c>
      <c r="D177" s="77">
        <v>12</v>
      </c>
      <c r="E177" s="80">
        <v>3</v>
      </c>
      <c r="F177" s="4" t="s">
        <v>157</v>
      </c>
      <c r="G177" s="81"/>
      <c r="H177" s="81">
        <v>1</v>
      </c>
      <c r="I177" s="87"/>
      <c r="J177" s="71">
        <v>0</v>
      </c>
      <c r="K177" s="71">
        <f>ROUND(J177*0.16,2)</f>
        <v>0</v>
      </c>
      <c r="L177" s="71">
        <f>J177+K177</f>
        <v>0</v>
      </c>
    </row>
    <row r="178" spans="1:12" ht="15">
      <c r="A178" s="3"/>
      <c r="B178" s="88"/>
      <c r="C178" s="90"/>
      <c r="D178" s="78"/>
      <c r="E178" s="80"/>
      <c r="F178" s="6" t="s">
        <v>156</v>
      </c>
      <c r="G178" s="82"/>
      <c r="H178" s="82"/>
      <c r="I178" s="87"/>
      <c r="J178" s="72"/>
      <c r="K178" s="72"/>
      <c r="L178" s="72"/>
    </row>
    <row r="179" spans="1:12" ht="15">
      <c r="A179" s="3"/>
      <c r="B179" s="88"/>
      <c r="C179" s="90"/>
      <c r="D179" s="79"/>
      <c r="E179" s="80"/>
      <c r="F179" s="7" t="s">
        <v>158</v>
      </c>
      <c r="G179" s="83"/>
      <c r="H179" s="83"/>
      <c r="I179" s="87"/>
      <c r="J179" s="73"/>
      <c r="K179" s="73"/>
      <c r="L179" s="73"/>
    </row>
    <row r="180" spans="1:12" ht="15">
      <c r="A180" s="3"/>
      <c r="B180" s="88"/>
      <c r="C180" s="90" t="s">
        <v>159</v>
      </c>
      <c r="D180" s="77">
        <v>13</v>
      </c>
      <c r="E180" s="80">
        <v>3</v>
      </c>
      <c r="F180" s="4" t="s">
        <v>160</v>
      </c>
      <c r="G180" s="81"/>
      <c r="H180" s="81">
        <v>1</v>
      </c>
      <c r="I180" s="87"/>
      <c r="J180" s="71">
        <v>0</v>
      </c>
      <c r="K180" s="71">
        <f>ROUND(J180*0.16,2)</f>
        <v>0</v>
      </c>
      <c r="L180" s="71">
        <f>J180+K180</f>
        <v>0</v>
      </c>
    </row>
    <row r="181" spans="1:12" ht="15">
      <c r="A181" s="3"/>
      <c r="B181" s="89"/>
      <c r="C181" s="90"/>
      <c r="D181" s="79"/>
      <c r="E181" s="80"/>
      <c r="F181" s="15" t="s">
        <v>161</v>
      </c>
      <c r="G181" s="83"/>
      <c r="H181" s="83"/>
      <c r="I181" s="87"/>
      <c r="J181" s="73"/>
      <c r="K181" s="73"/>
      <c r="L181" s="73"/>
    </row>
    <row r="182" spans="1:12" ht="15">
      <c r="A182" s="8"/>
      <c r="B182" s="9"/>
      <c r="C182" s="10"/>
      <c r="D182" s="10"/>
      <c r="E182" s="11"/>
      <c r="F182" s="74" t="s">
        <v>307</v>
      </c>
      <c r="G182" s="75"/>
      <c r="H182" s="75"/>
      <c r="I182" s="76"/>
      <c r="J182" s="35">
        <f>SUBTOTAL(9,J145:J181)</f>
        <v>0</v>
      </c>
      <c r="K182" s="35">
        <f>SUBTOTAL(9,K145:K181)</f>
        <v>0</v>
      </c>
      <c r="L182" s="35">
        <f>SUBTOTAL(9,L145:L181)</f>
        <v>0</v>
      </c>
    </row>
    <row r="183" spans="1:12" ht="15">
      <c r="A183" s="3"/>
      <c r="B183" s="77">
        <v>8</v>
      </c>
      <c r="C183" s="90" t="s">
        <v>162</v>
      </c>
      <c r="D183" s="77">
        <v>1</v>
      </c>
      <c r="E183" s="80">
        <v>2</v>
      </c>
      <c r="F183" s="4" t="s">
        <v>162</v>
      </c>
      <c r="G183" s="81"/>
      <c r="H183" s="81">
        <v>1</v>
      </c>
      <c r="I183" s="87"/>
      <c r="J183" s="71">
        <v>0</v>
      </c>
      <c r="K183" s="71">
        <f>ROUND(J183*0.16,2)</f>
        <v>0</v>
      </c>
      <c r="L183" s="71">
        <f>J183+K183</f>
        <v>0</v>
      </c>
    </row>
    <row r="184" spans="1:12" ht="15">
      <c r="A184" s="3"/>
      <c r="B184" s="88"/>
      <c r="C184" s="90"/>
      <c r="D184" s="78"/>
      <c r="E184" s="80"/>
      <c r="F184" s="6" t="s">
        <v>162</v>
      </c>
      <c r="G184" s="82"/>
      <c r="H184" s="82"/>
      <c r="I184" s="87"/>
      <c r="J184" s="72"/>
      <c r="K184" s="72"/>
      <c r="L184" s="72"/>
    </row>
    <row r="185" spans="1:12" ht="15">
      <c r="A185" s="3"/>
      <c r="B185" s="88"/>
      <c r="C185" s="90"/>
      <c r="D185" s="79"/>
      <c r="E185" s="80"/>
      <c r="F185" s="7" t="s">
        <v>163</v>
      </c>
      <c r="G185" s="83"/>
      <c r="H185" s="83"/>
      <c r="I185" s="87"/>
      <c r="J185" s="73"/>
      <c r="K185" s="73"/>
      <c r="L185" s="73"/>
    </row>
    <row r="186" spans="1:12" ht="15">
      <c r="A186" s="3"/>
      <c r="B186" s="88"/>
      <c r="C186" s="90"/>
      <c r="D186" s="77">
        <v>2</v>
      </c>
      <c r="E186" s="80">
        <v>3</v>
      </c>
      <c r="F186" s="4" t="s">
        <v>164</v>
      </c>
      <c r="G186" s="81"/>
      <c r="H186" s="81">
        <v>1</v>
      </c>
      <c r="I186" s="87"/>
      <c r="J186" s="71">
        <v>0</v>
      </c>
      <c r="K186" s="71">
        <f>ROUND(J186*0.16,2)</f>
        <v>0</v>
      </c>
      <c r="L186" s="71">
        <f>J186+K186</f>
        <v>0</v>
      </c>
    </row>
    <row r="187" spans="1:12" ht="15">
      <c r="A187" s="3"/>
      <c r="B187" s="88"/>
      <c r="C187" s="90"/>
      <c r="D187" s="78"/>
      <c r="E187" s="80"/>
      <c r="F187" s="6" t="s">
        <v>165</v>
      </c>
      <c r="G187" s="82"/>
      <c r="H187" s="82"/>
      <c r="I187" s="87"/>
      <c r="J187" s="72"/>
      <c r="K187" s="72"/>
      <c r="L187" s="72"/>
    </row>
    <row r="188" spans="1:12" ht="15">
      <c r="A188" s="3"/>
      <c r="B188" s="88"/>
      <c r="C188" s="90"/>
      <c r="D188" s="79"/>
      <c r="E188" s="80"/>
      <c r="F188" s="15" t="s">
        <v>166</v>
      </c>
      <c r="G188" s="83"/>
      <c r="H188" s="83"/>
      <c r="I188" s="87"/>
      <c r="J188" s="73"/>
      <c r="K188" s="73"/>
      <c r="L188" s="73"/>
    </row>
    <row r="189" spans="1:12" ht="15">
      <c r="A189" s="3"/>
      <c r="B189" s="88"/>
      <c r="C189" s="90" t="s">
        <v>121</v>
      </c>
      <c r="D189" s="77">
        <v>3</v>
      </c>
      <c r="E189" s="80">
        <v>4</v>
      </c>
      <c r="F189" s="4" t="s">
        <v>167</v>
      </c>
      <c r="G189" s="81">
        <v>1</v>
      </c>
      <c r="H189" s="81"/>
      <c r="I189" s="87"/>
      <c r="J189" s="71">
        <v>0</v>
      </c>
      <c r="K189" s="71">
        <f>ROUND(J189*0.16,2)</f>
        <v>0</v>
      </c>
      <c r="L189" s="71">
        <f>J189+K189</f>
        <v>0</v>
      </c>
    </row>
    <row r="190" spans="1:12" ht="15">
      <c r="A190" s="3"/>
      <c r="B190" s="88"/>
      <c r="C190" s="90"/>
      <c r="D190" s="78"/>
      <c r="E190" s="80"/>
      <c r="F190" s="6" t="s">
        <v>168</v>
      </c>
      <c r="G190" s="82"/>
      <c r="H190" s="82"/>
      <c r="I190" s="87"/>
      <c r="J190" s="72"/>
      <c r="K190" s="72"/>
      <c r="L190" s="72"/>
    </row>
    <row r="191" spans="1:12" ht="15">
      <c r="A191" s="3"/>
      <c r="B191" s="88"/>
      <c r="C191" s="90"/>
      <c r="D191" s="79"/>
      <c r="E191" s="80"/>
      <c r="F191" s="15" t="s">
        <v>169</v>
      </c>
      <c r="G191" s="83"/>
      <c r="H191" s="83"/>
      <c r="I191" s="87"/>
      <c r="J191" s="73"/>
      <c r="K191" s="73"/>
      <c r="L191" s="73"/>
    </row>
    <row r="192" spans="1:12" ht="15">
      <c r="A192" s="3"/>
      <c r="B192" s="88"/>
      <c r="C192" s="90" t="s">
        <v>170</v>
      </c>
      <c r="D192" s="77">
        <v>4</v>
      </c>
      <c r="E192" s="80">
        <v>3</v>
      </c>
      <c r="F192" s="4" t="s">
        <v>171</v>
      </c>
      <c r="G192" s="81"/>
      <c r="H192" s="81">
        <v>1</v>
      </c>
      <c r="I192" s="87"/>
      <c r="J192" s="71">
        <v>0</v>
      </c>
      <c r="K192" s="71">
        <f>ROUND(J192*0.16,2)</f>
        <v>0</v>
      </c>
      <c r="L192" s="71">
        <f>J192+K192</f>
        <v>0</v>
      </c>
    </row>
    <row r="193" spans="1:12" ht="15">
      <c r="A193" s="3"/>
      <c r="B193" s="88"/>
      <c r="C193" s="90"/>
      <c r="D193" s="78"/>
      <c r="E193" s="80"/>
      <c r="F193" s="6" t="s">
        <v>172</v>
      </c>
      <c r="G193" s="82"/>
      <c r="H193" s="82"/>
      <c r="I193" s="87"/>
      <c r="J193" s="72"/>
      <c r="K193" s="72"/>
      <c r="L193" s="72"/>
    </row>
    <row r="194" spans="1:12" ht="15">
      <c r="A194" s="3"/>
      <c r="B194" s="88"/>
      <c r="C194" s="90"/>
      <c r="D194" s="79"/>
      <c r="E194" s="80"/>
      <c r="F194" s="7" t="s">
        <v>173</v>
      </c>
      <c r="G194" s="83"/>
      <c r="H194" s="83"/>
      <c r="I194" s="87"/>
      <c r="J194" s="73"/>
      <c r="K194" s="73"/>
      <c r="L194" s="73"/>
    </row>
    <row r="195" spans="1:12" ht="15">
      <c r="A195" s="3"/>
      <c r="B195" s="88"/>
      <c r="C195" s="90"/>
      <c r="D195" s="77">
        <v>5</v>
      </c>
      <c r="E195" s="80">
        <v>3</v>
      </c>
      <c r="F195" s="4" t="s">
        <v>174</v>
      </c>
      <c r="G195" s="81"/>
      <c r="H195" s="81">
        <v>1</v>
      </c>
      <c r="I195" s="87"/>
      <c r="J195" s="71">
        <v>0</v>
      </c>
      <c r="K195" s="71">
        <f>ROUND(J195*0.16,2)</f>
        <v>0</v>
      </c>
      <c r="L195" s="71">
        <f>J195+K195</f>
        <v>0</v>
      </c>
    </row>
    <row r="196" spans="1:12" ht="15">
      <c r="A196" s="3"/>
      <c r="B196" s="88"/>
      <c r="C196" s="90"/>
      <c r="D196" s="78"/>
      <c r="E196" s="80"/>
      <c r="F196" s="6" t="s">
        <v>175</v>
      </c>
      <c r="G196" s="82"/>
      <c r="H196" s="82"/>
      <c r="I196" s="87"/>
      <c r="J196" s="72"/>
      <c r="K196" s="72"/>
      <c r="L196" s="72"/>
    </row>
    <row r="197" spans="1:12" ht="15">
      <c r="A197" s="3"/>
      <c r="B197" s="88"/>
      <c r="C197" s="90"/>
      <c r="D197" s="79"/>
      <c r="E197" s="80"/>
      <c r="F197" s="6" t="s">
        <v>175</v>
      </c>
      <c r="G197" s="83"/>
      <c r="H197" s="83"/>
      <c r="I197" s="87"/>
      <c r="J197" s="73"/>
      <c r="K197" s="73"/>
      <c r="L197" s="73"/>
    </row>
    <row r="198" spans="1:12" ht="15">
      <c r="A198" s="3"/>
      <c r="B198" s="88"/>
      <c r="C198" s="90"/>
      <c r="D198" s="77">
        <v>6</v>
      </c>
      <c r="E198" s="80">
        <v>3</v>
      </c>
      <c r="F198" s="4" t="s">
        <v>117</v>
      </c>
      <c r="G198" s="81"/>
      <c r="H198" s="81">
        <v>1</v>
      </c>
      <c r="I198" s="87"/>
      <c r="J198" s="71">
        <v>0</v>
      </c>
      <c r="K198" s="71">
        <f>ROUND(J198*0.16,2)</f>
        <v>0</v>
      </c>
      <c r="L198" s="71">
        <f>J198+K198</f>
        <v>0</v>
      </c>
    </row>
    <row r="199" spans="1:12" ht="15">
      <c r="A199" s="3"/>
      <c r="B199" s="88"/>
      <c r="C199" s="90"/>
      <c r="D199" s="78"/>
      <c r="E199" s="80"/>
      <c r="F199" s="6" t="s">
        <v>130</v>
      </c>
      <c r="G199" s="82"/>
      <c r="H199" s="82"/>
      <c r="I199" s="87"/>
      <c r="J199" s="72"/>
      <c r="K199" s="72"/>
      <c r="L199" s="72"/>
    </row>
    <row r="200" spans="1:12" ht="15">
      <c r="A200" s="3"/>
      <c r="B200" s="88"/>
      <c r="C200" s="90"/>
      <c r="D200" s="79"/>
      <c r="E200" s="80"/>
      <c r="F200" s="15" t="s">
        <v>176</v>
      </c>
      <c r="G200" s="83"/>
      <c r="H200" s="83"/>
      <c r="I200" s="87"/>
      <c r="J200" s="73"/>
      <c r="K200" s="73"/>
      <c r="L200" s="73"/>
    </row>
    <row r="201" spans="1:12" ht="15">
      <c r="A201" s="3"/>
      <c r="B201" s="88"/>
      <c r="C201" s="90"/>
      <c r="D201" s="77">
        <v>7</v>
      </c>
      <c r="E201" s="80">
        <v>3</v>
      </c>
      <c r="F201" s="4" t="s">
        <v>175</v>
      </c>
      <c r="G201" s="81"/>
      <c r="H201" s="81">
        <v>1</v>
      </c>
      <c r="I201" s="87"/>
      <c r="J201" s="71">
        <v>0</v>
      </c>
      <c r="K201" s="71">
        <f>ROUND(J201*0.16,2)</f>
        <v>0</v>
      </c>
      <c r="L201" s="71">
        <f>J201+K201</f>
        <v>0</v>
      </c>
    </row>
    <row r="202" spans="1:12" ht="15">
      <c r="A202" s="3"/>
      <c r="B202" s="88"/>
      <c r="C202" s="90"/>
      <c r="D202" s="78"/>
      <c r="E202" s="80"/>
      <c r="F202" s="6" t="s">
        <v>117</v>
      </c>
      <c r="G202" s="82"/>
      <c r="H202" s="82"/>
      <c r="I202" s="87"/>
      <c r="J202" s="72"/>
      <c r="K202" s="72"/>
      <c r="L202" s="72"/>
    </row>
    <row r="203" spans="1:12" ht="15">
      <c r="A203" s="3"/>
      <c r="B203" s="88"/>
      <c r="C203" s="90"/>
      <c r="D203" s="79"/>
      <c r="E203" s="80"/>
      <c r="F203" s="15" t="s">
        <v>177</v>
      </c>
      <c r="G203" s="83"/>
      <c r="H203" s="83"/>
      <c r="I203" s="87"/>
      <c r="J203" s="73"/>
      <c r="K203" s="73"/>
      <c r="L203" s="73"/>
    </row>
    <row r="204" spans="1:12" ht="15">
      <c r="A204" s="3"/>
      <c r="B204" s="88"/>
      <c r="C204" s="90"/>
      <c r="D204" s="77">
        <v>8</v>
      </c>
      <c r="E204" s="80">
        <v>3</v>
      </c>
      <c r="F204" s="4" t="s">
        <v>178</v>
      </c>
      <c r="G204" s="81"/>
      <c r="H204" s="81">
        <v>1</v>
      </c>
      <c r="I204" s="87"/>
      <c r="J204" s="71">
        <v>0</v>
      </c>
      <c r="K204" s="71">
        <f>ROUND(J204*0.16,2)</f>
        <v>0</v>
      </c>
      <c r="L204" s="71">
        <f>J204+K204</f>
        <v>0</v>
      </c>
    </row>
    <row r="205" spans="1:12" ht="15">
      <c r="A205" s="3"/>
      <c r="B205" s="88"/>
      <c r="C205" s="90"/>
      <c r="D205" s="78"/>
      <c r="E205" s="80"/>
      <c r="F205" s="6" t="s">
        <v>179</v>
      </c>
      <c r="G205" s="82"/>
      <c r="H205" s="82"/>
      <c r="I205" s="87"/>
      <c r="J205" s="72"/>
      <c r="K205" s="72"/>
      <c r="L205" s="72"/>
    </row>
    <row r="206" spans="1:12" ht="15">
      <c r="A206" s="3"/>
      <c r="B206" s="88"/>
      <c r="C206" s="90"/>
      <c r="D206" s="79"/>
      <c r="E206" s="80"/>
      <c r="F206" s="15" t="s">
        <v>180</v>
      </c>
      <c r="G206" s="83"/>
      <c r="H206" s="83"/>
      <c r="I206" s="87"/>
      <c r="J206" s="73"/>
      <c r="K206" s="73"/>
      <c r="L206" s="73"/>
    </row>
    <row r="207" spans="1:12" ht="15">
      <c r="A207" s="3"/>
      <c r="B207" s="88"/>
      <c r="C207" s="90" t="s">
        <v>181</v>
      </c>
      <c r="D207" s="77">
        <v>9</v>
      </c>
      <c r="E207" s="80">
        <v>3</v>
      </c>
      <c r="F207" s="4" t="s">
        <v>182</v>
      </c>
      <c r="G207" s="81"/>
      <c r="H207" s="81">
        <v>1</v>
      </c>
      <c r="I207" s="87"/>
      <c r="J207" s="71">
        <v>0</v>
      </c>
      <c r="K207" s="71">
        <f>ROUND(J207*0.16,2)</f>
        <v>0</v>
      </c>
      <c r="L207" s="71">
        <f>J207+K207</f>
        <v>0</v>
      </c>
    </row>
    <row r="208" spans="1:12" ht="15">
      <c r="A208" s="3"/>
      <c r="B208" s="88"/>
      <c r="C208" s="90"/>
      <c r="D208" s="78"/>
      <c r="E208" s="80"/>
      <c r="F208" s="6" t="s">
        <v>183</v>
      </c>
      <c r="G208" s="82"/>
      <c r="H208" s="82"/>
      <c r="I208" s="87"/>
      <c r="J208" s="72"/>
      <c r="K208" s="72"/>
      <c r="L208" s="72"/>
    </row>
    <row r="209" spans="1:12" ht="15">
      <c r="A209" s="3"/>
      <c r="B209" s="88"/>
      <c r="C209" s="90"/>
      <c r="D209" s="79"/>
      <c r="E209" s="80"/>
      <c r="F209" s="15" t="s">
        <v>184</v>
      </c>
      <c r="G209" s="83"/>
      <c r="H209" s="83"/>
      <c r="I209" s="87"/>
      <c r="J209" s="73"/>
      <c r="K209" s="73"/>
      <c r="L209" s="73"/>
    </row>
    <row r="210" spans="1:12" ht="15">
      <c r="A210" s="3"/>
      <c r="B210" s="88"/>
      <c r="C210" s="90"/>
      <c r="D210" s="77">
        <v>10</v>
      </c>
      <c r="E210" s="80">
        <v>3</v>
      </c>
      <c r="F210" s="4" t="s">
        <v>185</v>
      </c>
      <c r="G210" s="81"/>
      <c r="H210" s="81">
        <v>1</v>
      </c>
      <c r="I210" s="87"/>
      <c r="J210" s="71">
        <v>0</v>
      </c>
      <c r="K210" s="71">
        <f>ROUND(J210*0.16,2)</f>
        <v>0</v>
      </c>
      <c r="L210" s="71">
        <f>J210+K210</f>
        <v>0</v>
      </c>
    </row>
    <row r="211" spans="1:12" ht="15">
      <c r="A211" s="3"/>
      <c r="B211" s="88"/>
      <c r="C211" s="90"/>
      <c r="D211" s="78"/>
      <c r="E211" s="80"/>
      <c r="F211" s="6" t="s">
        <v>186</v>
      </c>
      <c r="G211" s="82"/>
      <c r="H211" s="82"/>
      <c r="I211" s="87"/>
      <c r="J211" s="72"/>
      <c r="K211" s="72"/>
      <c r="L211" s="72"/>
    </row>
    <row r="212" spans="1:12" ht="15">
      <c r="A212" s="3"/>
      <c r="B212" s="88"/>
      <c r="C212" s="90"/>
      <c r="D212" s="79"/>
      <c r="E212" s="80"/>
      <c r="F212" s="7" t="s">
        <v>187</v>
      </c>
      <c r="G212" s="83"/>
      <c r="H212" s="83"/>
      <c r="I212" s="87"/>
      <c r="J212" s="73"/>
      <c r="K212" s="73"/>
      <c r="L212" s="73"/>
    </row>
    <row r="213" spans="1:12" ht="15">
      <c r="A213" s="3"/>
      <c r="B213" s="88"/>
      <c r="C213" s="90"/>
      <c r="D213" s="77">
        <v>11</v>
      </c>
      <c r="E213" s="80">
        <v>3</v>
      </c>
      <c r="F213" s="4" t="s">
        <v>188</v>
      </c>
      <c r="G213" s="81"/>
      <c r="H213" s="81">
        <v>1</v>
      </c>
      <c r="I213" s="87"/>
      <c r="J213" s="71">
        <v>0</v>
      </c>
      <c r="K213" s="71">
        <f>ROUND(J213*0.16,2)</f>
        <v>0</v>
      </c>
      <c r="L213" s="71">
        <f>J213+K213</f>
        <v>0</v>
      </c>
    </row>
    <row r="214" spans="1:12" ht="15">
      <c r="A214" s="3"/>
      <c r="B214" s="88"/>
      <c r="C214" s="90"/>
      <c r="D214" s="78"/>
      <c r="E214" s="80"/>
      <c r="F214" s="6" t="s">
        <v>188</v>
      </c>
      <c r="G214" s="82"/>
      <c r="H214" s="82"/>
      <c r="I214" s="87"/>
      <c r="J214" s="72"/>
      <c r="K214" s="72"/>
      <c r="L214" s="72"/>
    </row>
    <row r="215" spans="1:12" ht="15">
      <c r="A215" s="3"/>
      <c r="B215" s="89"/>
      <c r="C215" s="90"/>
      <c r="D215" s="79"/>
      <c r="E215" s="80"/>
      <c r="F215" s="15" t="s">
        <v>189</v>
      </c>
      <c r="G215" s="83"/>
      <c r="H215" s="83"/>
      <c r="I215" s="87"/>
      <c r="J215" s="73"/>
      <c r="K215" s="73"/>
      <c r="L215" s="73"/>
    </row>
    <row r="216" spans="1:12" ht="15">
      <c r="A216" s="8"/>
      <c r="B216" s="9"/>
      <c r="C216" s="10"/>
      <c r="D216" s="10"/>
      <c r="E216" s="11"/>
      <c r="F216" s="74" t="s">
        <v>308</v>
      </c>
      <c r="G216" s="75"/>
      <c r="H216" s="75"/>
      <c r="I216" s="76"/>
      <c r="J216" s="35">
        <f>SUBTOTAL(9,J183:J215)</f>
        <v>0</v>
      </c>
      <c r="K216" s="35">
        <f>SUBTOTAL(9,K183:K215)</f>
        <v>0</v>
      </c>
      <c r="L216" s="35">
        <f>SUBTOTAL(9,L183:L215)</f>
        <v>0</v>
      </c>
    </row>
    <row r="217" spans="1:12" ht="15">
      <c r="A217" s="3"/>
      <c r="B217" s="77">
        <v>9</v>
      </c>
      <c r="C217" s="90" t="s">
        <v>190</v>
      </c>
      <c r="D217" s="77">
        <v>1</v>
      </c>
      <c r="E217" s="80">
        <v>2</v>
      </c>
      <c r="F217" s="4" t="s">
        <v>191</v>
      </c>
      <c r="G217" s="81"/>
      <c r="H217" s="81">
        <v>1</v>
      </c>
      <c r="I217" s="87"/>
      <c r="J217" s="71">
        <v>0</v>
      </c>
      <c r="K217" s="71">
        <f>ROUND(J217*0.16,2)</f>
        <v>0</v>
      </c>
      <c r="L217" s="71">
        <f>J217+K217</f>
        <v>0</v>
      </c>
    </row>
    <row r="218" spans="1:12" ht="15">
      <c r="A218" s="3"/>
      <c r="B218" s="88"/>
      <c r="C218" s="90"/>
      <c r="D218" s="79"/>
      <c r="E218" s="80"/>
      <c r="F218" s="7" t="s">
        <v>192</v>
      </c>
      <c r="G218" s="83"/>
      <c r="H218" s="83"/>
      <c r="I218" s="87"/>
      <c r="J218" s="73"/>
      <c r="K218" s="73"/>
      <c r="L218" s="73"/>
    </row>
    <row r="219" spans="1:12" ht="15">
      <c r="A219" s="3"/>
      <c r="B219" s="88"/>
      <c r="C219" s="90"/>
      <c r="D219" s="77">
        <v>2</v>
      </c>
      <c r="E219" s="80">
        <v>2</v>
      </c>
      <c r="F219" s="4" t="s">
        <v>193</v>
      </c>
      <c r="G219" s="81"/>
      <c r="H219" s="81">
        <v>1</v>
      </c>
      <c r="I219" s="87"/>
      <c r="J219" s="71">
        <v>0</v>
      </c>
      <c r="K219" s="71">
        <f>ROUND(J219*0.16,2)</f>
        <v>0</v>
      </c>
      <c r="L219" s="71">
        <f>J219+K219</f>
        <v>0</v>
      </c>
    </row>
    <row r="220" spans="1:12" ht="15">
      <c r="A220" s="3"/>
      <c r="B220" s="88"/>
      <c r="C220" s="90"/>
      <c r="D220" s="78"/>
      <c r="E220" s="80"/>
      <c r="F220" s="6" t="s">
        <v>194</v>
      </c>
      <c r="G220" s="82"/>
      <c r="H220" s="82"/>
      <c r="I220" s="87"/>
      <c r="J220" s="72"/>
      <c r="K220" s="72"/>
      <c r="L220" s="72"/>
    </row>
    <row r="221" spans="1:12" ht="15">
      <c r="A221" s="3"/>
      <c r="B221" s="88"/>
      <c r="C221" s="90"/>
      <c r="D221" s="79"/>
      <c r="E221" s="80"/>
      <c r="F221" s="7" t="s">
        <v>195</v>
      </c>
      <c r="G221" s="83"/>
      <c r="H221" s="83"/>
      <c r="I221" s="87"/>
      <c r="J221" s="73"/>
      <c r="K221" s="73"/>
      <c r="L221" s="73"/>
    </row>
    <row r="222" spans="1:12" ht="15">
      <c r="A222" s="3"/>
      <c r="B222" s="88"/>
      <c r="C222" s="90" t="s">
        <v>196</v>
      </c>
      <c r="D222" s="77">
        <v>3</v>
      </c>
      <c r="E222" s="80">
        <v>2</v>
      </c>
      <c r="F222" s="4" t="s">
        <v>197</v>
      </c>
      <c r="G222" s="81"/>
      <c r="H222" s="81">
        <v>1</v>
      </c>
      <c r="I222" s="87"/>
      <c r="J222" s="71">
        <v>0</v>
      </c>
      <c r="K222" s="71">
        <f>ROUND(J222*0.16,2)</f>
        <v>0</v>
      </c>
      <c r="L222" s="71">
        <f>J222+K222</f>
        <v>0</v>
      </c>
    </row>
    <row r="223" spans="1:12" ht="15">
      <c r="A223" s="3"/>
      <c r="B223" s="88"/>
      <c r="C223" s="90"/>
      <c r="D223" s="79"/>
      <c r="E223" s="80"/>
      <c r="F223" s="6" t="s">
        <v>198</v>
      </c>
      <c r="G223" s="83"/>
      <c r="H223" s="83"/>
      <c r="I223" s="87"/>
      <c r="J223" s="73"/>
      <c r="K223" s="73"/>
      <c r="L223" s="73"/>
    </row>
    <row r="224" spans="1:12" ht="15">
      <c r="A224" s="3"/>
      <c r="B224" s="88"/>
      <c r="C224" s="90"/>
      <c r="D224" s="77">
        <v>4</v>
      </c>
      <c r="E224" s="80">
        <v>2</v>
      </c>
      <c r="F224" s="4" t="s">
        <v>199</v>
      </c>
      <c r="G224" s="81"/>
      <c r="H224" s="81">
        <v>1</v>
      </c>
      <c r="I224" s="87"/>
      <c r="J224" s="71">
        <v>0</v>
      </c>
      <c r="K224" s="71">
        <f>ROUND(J224*0.16,2)</f>
        <v>0</v>
      </c>
      <c r="L224" s="71">
        <f>J224+K224</f>
        <v>0</v>
      </c>
    </row>
    <row r="225" spans="1:12" ht="15">
      <c r="A225" s="3"/>
      <c r="B225" s="88"/>
      <c r="C225" s="90"/>
      <c r="D225" s="79"/>
      <c r="E225" s="80"/>
      <c r="F225" s="7" t="s">
        <v>200</v>
      </c>
      <c r="G225" s="83"/>
      <c r="H225" s="83"/>
      <c r="I225" s="87"/>
      <c r="J225" s="73"/>
      <c r="K225" s="73"/>
      <c r="L225" s="73"/>
    </row>
    <row r="226" spans="1:12" ht="15">
      <c r="A226" s="3"/>
      <c r="B226" s="88"/>
      <c r="C226" s="90"/>
      <c r="D226" s="77">
        <v>5</v>
      </c>
      <c r="E226" s="80">
        <v>3</v>
      </c>
      <c r="F226" s="4" t="s">
        <v>201</v>
      </c>
      <c r="G226" s="81"/>
      <c r="H226" s="81">
        <v>1</v>
      </c>
      <c r="I226" s="87"/>
      <c r="J226" s="71">
        <v>0</v>
      </c>
      <c r="K226" s="71">
        <f>ROUND(J226*0.16,2)</f>
        <v>0</v>
      </c>
      <c r="L226" s="71">
        <f>J226+K226</f>
        <v>0</v>
      </c>
    </row>
    <row r="227" spans="1:12" ht="15">
      <c r="A227" s="3"/>
      <c r="B227" s="88"/>
      <c r="C227" s="90"/>
      <c r="D227" s="79"/>
      <c r="E227" s="80"/>
      <c r="F227" s="6" t="s">
        <v>202</v>
      </c>
      <c r="G227" s="83"/>
      <c r="H227" s="83"/>
      <c r="I227" s="87"/>
      <c r="J227" s="73"/>
      <c r="K227" s="73"/>
      <c r="L227" s="73"/>
    </row>
    <row r="228" spans="1:12" ht="15">
      <c r="A228" s="3"/>
      <c r="B228" s="88"/>
      <c r="C228" s="90"/>
      <c r="D228" s="77">
        <v>6</v>
      </c>
      <c r="E228" s="80">
        <v>3</v>
      </c>
      <c r="F228" s="4" t="s">
        <v>203</v>
      </c>
      <c r="G228" s="81"/>
      <c r="H228" s="81">
        <v>1</v>
      </c>
      <c r="I228" s="87"/>
      <c r="J228" s="71">
        <v>0</v>
      </c>
      <c r="K228" s="71">
        <f>ROUND(J228*0.16,2)</f>
        <v>0</v>
      </c>
      <c r="L228" s="71">
        <f>J228+K228</f>
        <v>0</v>
      </c>
    </row>
    <row r="229" spans="1:12" ht="15">
      <c r="A229" s="3"/>
      <c r="B229" s="88"/>
      <c r="C229" s="90"/>
      <c r="D229" s="78"/>
      <c r="E229" s="80"/>
      <c r="F229" s="6" t="s">
        <v>203</v>
      </c>
      <c r="G229" s="82"/>
      <c r="H229" s="82"/>
      <c r="I229" s="87"/>
      <c r="J229" s="72"/>
      <c r="K229" s="72"/>
      <c r="L229" s="72"/>
    </row>
    <row r="230" spans="1:12" ht="15">
      <c r="A230" s="3"/>
      <c r="B230" s="89"/>
      <c r="C230" s="90"/>
      <c r="D230" s="79"/>
      <c r="E230" s="80"/>
      <c r="F230" s="7" t="s">
        <v>204</v>
      </c>
      <c r="G230" s="83"/>
      <c r="H230" s="83"/>
      <c r="I230" s="87"/>
      <c r="J230" s="73"/>
      <c r="K230" s="73"/>
      <c r="L230" s="73"/>
    </row>
    <row r="231" spans="1:12" ht="15">
      <c r="A231" s="8"/>
      <c r="B231" s="9"/>
      <c r="C231" s="10"/>
      <c r="D231" s="10"/>
      <c r="E231" s="11"/>
      <c r="F231" s="74" t="s">
        <v>309</v>
      </c>
      <c r="G231" s="75"/>
      <c r="H231" s="75"/>
      <c r="I231" s="76"/>
      <c r="J231" s="35">
        <f>SUBTOTAL(9,J217:J230)</f>
        <v>0</v>
      </c>
      <c r="K231" s="35">
        <f>SUBTOTAL(9,K217:K230)</f>
        <v>0</v>
      </c>
      <c r="L231" s="35">
        <f>SUBTOTAL(9,L217:L230)</f>
        <v>0</v>
      </c>
    </row>
    <row r="232" spans="1:12" ht="15">
      <c r="A232" s="3"/>
      <c r="B232" s="77">
        <v>10</v>
      </c>
      <c r="C232" s="90" t="s">
        <v>133</v>
      </c>
      <c r="D232" s="77">
        <v>1</v>
      </c>
      <c r="E232" s="80">
        <v>2</v>
      </c>
      <c r="F232" s="4" t="s">
        <v>205</v>
      </c>
      <c r="G232" s="81">
        <v>1</v>
      </c>
      <c r="H232" s="81"/>
      <c r="I232" s="87"/>
      <c r="J232" s="71">
        <v>0</v>
      </c>
      <c r="K232" s="71">
        <f>ROUND(J232*0.16,2)</f>
        <v>0</v>
      </c>
      <c r="L232" s="71">
        <f>J232+K232</f>
        <v>0</v>
      </c>
    </row>
    <row r="233" spans="1:12" ht="15">
      <c r="A233" s="3"/>
      <c r="B233" s="88"/>
      <c r="C233" s="90"/>
      <c r="D233" s="78"/>
      <c r="E233" s="80"/>
      <c r="F233" s="6" t="s">
        <v>206</v>
      </c>
      <c r="G233" s="82"/>
      <c r="H233" s="82"/>
      <c r="I233" s="87"/>
      <c r="J233" s="72"/>
      <c r="K233" s="72"/>
      <c r="L233" s="72"/>
    </row>
    <row r="234" spans="1:12" ht="15">
      <c r="A234" s="3"/>
      <c r="B234" s="88"/>
      <c r="C234" s="90"/>
      <c r="D234" s="79"/>
      <c r="E234" s="80"/>
      <c r="F234" s="7" t="s">
        <v>207</v>
      </c>
      <c r="G234" s="83"/>
      <c r="H234" s="83"/>
      <c r="I234" s="87"/>
      <c r="J234" s="73"/>
      <c r="K234" s="73"/>
      <c r="L234" s="73"/>
    </row>
    <row r="235" spans="1:12" ht="15">
      <c r="A235" s="3"/>
      <c r="B235" s="88"/>
      <c r="C235" s="90"/>
      <c r="D235" s="77">
        <v>2</v>
      </c>
      <c r="E235" s="80">
        <v>2</v>
      </c>
      <c r="F235" s="4" t="s">
        <v>208</v>
      </c>
      <c r="G235" s="81"/>
      <c r="H235" s="81">
        <v>1</v>
      </c>
      <c r="I235" s="87"/>
      <c r="J235" s="71">
        <v>0</v>
      </c>
      <c r="K235" s="71">
        <f>ROUND(J235*0.16,2)</f>
        <v>0</v>
      </c>
      <c r="L235" s="71">
        <f>J235+K235</f>
        <v>0</v>
      </c>
    </row>
    <row r="236" spans="1:12" ht="15">
      <c r="A236" s="3"/>
      <c r="B236" s="88"/>
      <c r="C236" s="90"/>
      <c r="D236" s="78"/>
      <c r="E236" s="80"/>
      <c r="F236" s="6" t="s">
        <v>209</v>
      </c>
      <c r="G236" s="82"/>
      <c r="H236" s="82"/>
      <c r="I236" s="87"/>
      <c r="J236" s="72"/>
      <c r="K236" s="72"/>
      <c r="L236" s="72"/>
    </row>
    <row r="237" spans="1:12" ht="15">
      <c r="A237" s="3"/>
      <c r="B237" s="88"/>
      <c r="C237" s="90"/>
      <c r="D237" s="79"/>
      <c r="E237" s="80"/>
      <c r="F237" s="7" t="s">
        <v>210</v>
      </c>
      <c r="G237" s="83"/>
      <c r="H237" s="83"/>
      <c r="I237" s="87"/>
      <c r="J237" s="73"/>
      <c r="K237" s="73"/>
      <c r="L237" s="73"/>
    </row>
    <row r="238" spans="1:12" ht="15">
      <c r="A238" s="3"/>
      <c r="B238" s="88"/>
      <c r="C238" s="90" t="s">
        <v>73</v>
      </c>
      <c r="D238" s="77">
        <v>3</v>
      </c>
      <c r="E238" s="80">
        <v>2</v>
      </c>
      <c r="F238" s="4" t="s">
        <v>211</v>
      </c>
      <c r="G238" s="81"/>
      <c r="H238" s="81">
        <v>1</v>
      </c>
      <c r="I238" s="87"/>
      <c r="J238" s="71">
        <v>0</v>
      </c>
      <c r="K238" s="71">
        <f>ROUND(J238*0.16,2)</f>
        <v>0</v>
      </c>
      <c r="L238" s="71">
        <f>J238+K238</f>
        <v>0</v>
      </c>
    </row>
    <row r="239" spans="1:12" ht="15">
      <c r="A239" s="3"/>
      <c r="B239" s="88"/>
      <c r="C239" s="90"/>
      <c r="D239" s="78"/>
      <c r="E239" s="80"/>
      <c r="F239" s="6" t="s">
        <v>212</v>
      </c>
      <c r="G239" s="82"/>
      <c r="H239" s="82"/>
      <c r="I239" s="87"/>
      <c r="J239" s="72"/>
      <c r="K239" s="72"/>
      <c r="L239" s="72"/>
    </row>
    <row r="240" spans="1:12" ht="15">
      <c r="A240" s="3"/>
      <c r="B240" s="88"/>
      <c r="C240" s="90"/>
      <c r="D240" s="79"/>
      <c r="E240" s="80"/>
      <c r="F240" s="15" t="s">
        <v>213</v>
      </c>
      <c r="G240" s="83"/>
      <c r="H240" s="83"/>
      <c r="I240" s="87"/>
      <c r="J240" s="73"/>
      <c r="K240" s="73"/>
      <c r="L240" s="73"/>
    </row>
    <row r="241" spans="1:12" ht="15">
      <c r="A241" s="3"/>
      <c r="B241" s="88"/>
      <c r="C241" s="90" t="s">
        <v>33</v>
      </c>
      <c r="D241" s="77">
        <v>4</v>
      </c>
      <c r="E241" s="80">
        <v>2</v>
      </c>
      <c r="F241" s="4" t="s">
        <v>214</v>
      </c>
      <c r="G241" s="81"/>
      <c r="H241" s="81">
        <v>1</v>
      </c>
      <c r="I241" s="87"/>
      <c r="J241" s="71">
        <v>0</v>
      </c>
      <c r="K241" s="71">
        <f>ROUND(J241*0.16,2)</f>
        <v>0</v>
      </c>
      <c r="L241" s="71">
        <f>J241+K241</f>
        <v>0</v>
      </c>
    </row>
    <row r="242" spans="1:12" ht="15">
      <c r="A242" s="3"/>
      <c r="B242" s="88"/>
      <c r="C242" s="90"/>
      <c r="D242" s="78"/>
      <c r="E242" s="80"/>
      <c r="F242" s="6" t="s">
        <v>215</v>
      </c>
      <c r="G242" s="82"/>
      <c r="H242" s="82"/>
      <c r="I242" s="87"/>
      <c r="J242" s="72"/>
      <c r="K242" s="72"/>
      <c r="L242" s="72"/>
    </row>
    <row r="243" spans="1:12" ht="15">
      <c r="A243" s="3"/>
      <c r="B243" s="88"/>
      <c r="C243" s="90"/>
      <c r="D243" s="79"/>
      <c r="E243" s="80"/>
      <c r="F243" s="15" t="s">
        <v>216</v>
      </c>
      <c r="G243" s="83"/>
      <c r="H243" s="83"/>
      <c r="I243" s="87"/>
      <c r="J243" s="73"/>
      <c r="K243" s="73"/>
      <c r="L243" s="73"/>
    </row>
    <row r="244" spans="1:12" ht="15">
      <c r="A244" s="3"/>
      <c r="B244" s="88"/>
      <c r="C244" s="90"/>
      <c r="D244" s="77">
        <v>5</v>
      </c>
      <c r="E244" s="80">
        <v>2</v>
      </c>
      <c r="F244" s="4" t="s">
        <v>217</v>
      </c>
      <c r="G244" s="81"/>
      <c r="H244" s="81">
        <v>1</v>
      </c>
      <c r="I244" s="87"/>
      <c r="J244" s="71">
        <v>0</v>
      </c>
      <c r="K244" s="71">
        <f>ROUND(J244*0.16,2)</f>
        <v>0</v>
      </c>
      <c r="L244" s="71">
        <f>J244+K244</f>
        <v>0</v>
      </c>
    </row>
    <row r="245" spans="1:12" ht="15">
      <c r="A245" s="3"/>
      <c r="B245" s="89"/>
      <c r="C245" s="90"/>
      <c r="D245" s="79"/>
      <c r="E245" s="80"/>
      <c r="F245" s="6" t="s">
        <v>218</v>
      </c>
      <c r="G245" s="83"/>
      <c r="H245" s="83"/>
      <c r="I245" s="87"/>
      <c r="J245" s="73"/>
      <c r="K245" s="73"/>
      <c r="L245" s="73"/>
    </row>
    <row r="246" spans="1:12" ht="15">
      <c r="A246" s="8"/>
      <c r="B246" s="9"/>
      <c r="C246" s="10"/>
      <c r="D246" s="10"/>
      <c r="E246" s="11"/>
      <c r="F246" s="74" t="s">
        <v>310</v>
      </c>
      <c r="G246" s="75"/>
      <c r="H246" s="75"/>
      <c r="I246" s="76"/>
      <c r="J246" s="35">
        <f>SUBTOTAL(9,J232:J245)</f>
        <v>0</v>
      </c>
      <c r="K246" s="35">
        <f>SUBTOTAL(9,K232:K245)</f>
        <v>0</v>
      </c>
      <c r="L246" s="35">
        <f>SUBTOTAL(9,L232:L245)</f>
        <v>0</v>
      </c>
    </row>
    <row r="247" spans="1:12" ht="15">
      <c r="A247" s="3"/>
      <c r="B247" s="77">
        <v>11</v>
      </c>
      <c r="C247" s="90" t="s">
        <v>219</v>
      </c>
      <c r="D247" s="77">
        <v>1</v>
      </c>
      <c r="E247" s="80">
        <v>2</v>
      </c>
      <c r="F247" s="12" t="s">
        <v>220</v>
      </c>
      <c r="G247" s="91"/>
      <c r="H247" s="91">
        <v>1</v>
      </c>
      <c r="I247" s="87"/>
      <c r="J247" s="71">
        <v>0</v>
      </c>
      <c r="K247" s="71">
        <f>ROUND(J247*0.16,2)</f>
        <v>0</v>
      </c>
      <c r="L247" s="71">
        <f>J247+K247</f>
        <v>0</v>
      </c>
    </row>
    <row r="248" spans="1:12" ht="15">
      <c r="A248" s="3"/>
      <c r="B248" s="88"/>
      <c r="C248" s="90"/>
      <c r="D248" s="79"/>
      <c r="E248" s="80"/>
      <c r="F248" s="14" t="s">
        <v>221</v>
      </c>
      <c r="G248" s="92"/>
      <c r="H248" s="92"/>
      <c r="I248" s="87"/>
      <c r="J248" s="73"/>
      <c r="K248" s="73"/>
      <c r="L248" s="73"/>
    </row>
    <row r="249" spans="1:12" ht="15">
      <c r="A249" s="3"/>
      <c r="B249" s="88"/>
      <c r="C249" s="90"/>
      <c r="D249" s="77">
        <v>2</v>
      </c>
      <c r="E249" s="80">
        <v>2</v>
      </c>
      <c r="F249" s="12" t="s">
        <v>220</v>
      </c>
      <c r="G249" s="91"/>
      <c r="H249" s="91">
        <v>1</v>
      </c>
      <c r="I249" s="87"/>
      <c r="J249" s="71">
        <v>0</v>
      </c>
      <c r="K249" s="71">
        <f>ROUND(J249*0.16,2)</f>
        <v>0</v>
      </c>
      <c r="L249" s="71">
        <f>J249+K249</f>
        <v>0</v>
      </c>
    </row>
    <row r="250" spans="1:12" ht="15">
      <c r="A250" s="3"/>
      <c r="B250" s="88"/>
      <c r="C250" s="90"/>
      <c r="D250" s="79"/>
      <c r="E250" s="80"/>
      <c r="F250" s="14" t="s">
        <v>220</v>
      </c>
      <c r="G250" s="92"/>
      <c r="H250" s="92"/>
      <c r="I250" s="87"/>
      <c r="J250" s="73"/>
      <c r="K250" s="73"/>
      <c r="L250" s="73"/>
    </row>
    <row r="251" spans="1:12" ht="15">
      <c r="A251" s="3"/>
      <c r="B251" s="88"/>
      <c r="C251" s="90"/>
      <c r="D251" s="77">
        <v>3</v>
      </c>
      <c r="E251" s="80">
        <v>2</v>
      </c>
      <c r="F251" s="12" t="s">
        <v>222</v>
      </c>
      <c r="G251" s="81"/>
      <c r="H251" s="81">
        <v>1</v>
      </c>
      <c r="I251" s="87"/>
      <c r="J251" s="71">
        <v>0</v>
      </c>
      <c r="K251" s="71">
        <f>ROUND(J251*0.16,2)</f>
        <v>0</v>
      </c>
      <c r="L251" s="71">
        <f>J251+K251</f>
        <v>0</v>
      </c>
    </row>
    <row r="252" spans="1:12" ht="15">
      <c r="A252" s="3"/>
      <c r="B252" s="88"/>
      <c r="C252" s="90"/>
      <c r="D252" s="78"/>
      <c r="E252" s="80"/>
      <c r="F252" s="13" t="s">
        <v>223</v>
      </c>
      <c r="G252" s="82"/>
      <c r="H252" s="82"/>
      <c r="I252" s="87"/>
      <c r="J252" s="72"/>
      <c r="K252" s="72"/>
      <c r="L252" s="72"/>
    </row>
    <row r="253" spans="1:12" ht="15">
      <c r="A253" s="3"/>
      <c r="B253" s="88"/>
      <c r="C253" s="90"/>
      <c r="D253" s="79"/>
      <c r="E253" s="80"/>
      <c r="F253" s="14" t="s">
        <v>224</v>
      </c>
      <c r="G253" s="83"/>
      <c r="H253" s="83"/>
      <c r="I253" s="87"/>
      <c r="J253" s="73"/>
      <c r="K253" s="73"/>
      <c r="L253" s="73"/>
    </row>
    <row r="254" spans="1:12" ht="15">
      <c r="A254" s="3"/>
      <c r="B254" s="88"/>
      <c r="C254" s="90"/>
      <c r="D254" s="77">
        <v>4</v>
      </c>
      <c r="E254" s="80">
        <v>2</v>
      </c>
      <c r="F254" s="12" t="s">
        <v>129</v>
      </c>
      <c r="G254" s="81"/>
      <c r="H254" s="81">
        <v>1</v>
      </c>
      <c r="I254" s="87"/>
      <c r="J254" s="71">
        <v>0</v>
      </c>
      <c r="K254" s="71">
        <f>ROUND(J254*0.16,2)</f>
        <v>0</v>
      </c>
      <c r="L254" s="71">
        <f>J254+K254</f>
        <v>0</v>
      </c>
    </row>
    <row r="255" spans="1:12" ht="15">
      <c r="A255" s="3"/>
      <c r="B255" s="88"/>
      <c r="C255" s="90"/>
      <c r="D255" s="78"/>
      <c r="E255" s="80"/>
      <c r="F255" s="13" t="s">
        <v>129</v>
      </c>
      <c r="G255" s="82"/>
      <c r="H255" s="82"/>
      <c r="I255" s="87"/>
      <c r="J255" s="72"/>
      <c r="K255" s="72"/>
      <c r="L255" s="72"/>
    </row>
    <row r="256" spans="1:12" ht="15">
      <c r="A256" s="3"/>
      <c r="B256" s="88"/>
      <c r="C256" s="90"/>
      <c r="D256" s="79"/>
      <c r="E256" s="80"/>
      <c r="F256" s="14" t="s">
        <v>225</v>
      </c>
      <c r="G256" s="83"/>
      <c r="H256" s="83"/>
      <c r="I256" s="87"/>
      <c r="J256" s="73"/>
      <c r="K256" s="73"/>
      <c r="L256" s="73"/>
    </row>
    <row r="257" spans="1:12" ht="15">
      <c r="A257" s="3"/>
      <c r="B257" s="88"/>
      <c r="C257" s="90"/>
      <c r="D257" s="16">
        <v>5</v>
      </c>
      <c r="E257" s="17">
        <v>2</v>
      </c>
      <c r="F257" s="18" t="s">
        <v>226</v>
      </c>
      <c r="G257" s="19"/>
      <c r="H257" s="19"/>
      <c r="I257" s="20">
        <v>1</v>
      </c>
      <c r="J257" s="21">
        <v>0</v>
      </c>
      <c r="K257" s="21">
        <f aca="true" t="shared" si="0" ref="K257:K260">ROUND(J257*0.16,2)</f>
        <v>0</v>
      </c>
      <c r="L257" s="21">
        <f aca="true" t="shared" si="1" ref="L257:L260">J257+K257</f>
        <v>0</v>
      </c>
    </row>
    <row r="258" spans="1:12" ht="15">
      <c r="A258" s="3"/>
      <c r="B258" s="88"/>
      <c r="C258" s="90"/>
      <c r="D258" s="16">
        <v>6</v>
      </c>
      <c r="E258" s="17">
        <v>2</v>
      </c>
      <c r="F258" s="18" t="s">
        <v>227</v>
      </c>
      <c r="G258" s="19"/>
      <c r="H258" s="19"/>
      <c r="I258" s="20">
        <v>1</v>
      </c>
      <c r="J258" s="21">
        <v>0</v>
      </c>
      <c r="K258" s="21">
        <f t="shared" si="0"/>
        <v>0</v>
      </c>
      <c r="L258" s="21">
        <f t="shared" si="1"/>
        <v>0</v>
      </c>
    </row>
    <row r="259" spans="1:12" ht="15">
      <c r="A259" s="3"/>
      <c r="B259" s="88"/>
      <c r="C259" s="90"/>
      <c r="D259" s="22">
        <v>7</v>
      </c>
      <c r="E259" s="17">
        <v>2</v>
      </c>
      <c r="F259" s="12" t="s">
        <v>228</v>
      </c>
      <c r="G259" s="23"/>
      <c r="H259" s="23"/>
      <c r="I259" s="20">
        <v>1</v>
      </c>
      <c r="J259" s="21">
        <v>0</v>
      </c>
      <c r="K259" s="21">
        <f t="shared" si="0"/>
        <v>0</v>
      </c>
      <c r="L259" s="21">
        <f t="shared" si="1"/>
        <v>0</v>
      </c>
    </row>
    <row r="260" spans="1:12" ht="15">
      <c r="A260" s="3"/>
      <c r="B260" s="88"/>
      <c r="C260" s="90"/>
      <c r="D260" s="77">
        <v>8</v>
      </c>
      <c r="E260" s="80">
        <v>2</v>
      </c>
      <c r="F260" s="12" t="s">
        <v>229</v>
      </c>
      <c r="G260" s="81"/>
      <c r="H260" s="81">
        <v>1</v>
      </c>
      <c r="I260" s="87"/>
      <c r="J260" s="71">
        <v>0</v>
      </c>
      <c r="K260" s="71">
        <f t="shared" si="0"/>
        <v>0</v>
      </c>
      <c r="L260" s="71">
        <f t="shared" si="1"/>
        <v>0</v>
      </c>
    </row>
    <row r="261" spans="1:12" ht="15">
      <c r="A261" s="3"/>
      <c r="B261" s="88"/>
      <c r="C261" s="90"/>
      <c r="D261" s="78"/>
      <c r="E261" s="80"/>
      <c r="F261" s="13" t="s">
        <v>230</v>
      </c>
      <c r="G261" s="82"/>
      <c r="H261" s="82"/>
      <c r="I261" s="87"/>
      <c r="J261" s="72"/>
      <c r="K261" s="72"/>
      <c r="L261" s="72"/>
    </row>
    <row r="262" spans="1:12" ht="15">
      <c r="A262" s="3"/>
      <c r="B262" s="88"/>
      <c r="C262" s="90"/>
      <c r="D262" s="79"/>
      <c r="E262" s="80"/>
      <c r="F262" s="14" t="s">
        <v>231</v>
      </c>
      <c r="G262" s="83"/>
      <c r="H262" s="83"/>
      <c r="I262" s="87"/>
      <c r="J262" s="73"/>
      <c r="K262" s="73"/>
      <c r="L262" s="73"/>
    </row>
    <row r="263" spans="1:12" ht="15">
      <c r="A263" s="3"/>
      <c r="B263" s="88"/>
      <c r="C263" s="90"/>
      <c r="D263" s="77">
        <v>9</v>
      </c>
      <c r="E263" s="80">
        <v>2</v>
      </c>
      <c r="F263" s="12" t="s">
        <v>231</v>
      </c>
      <c r="G263" s="81"/>
      <c r="H263" s="81">
        <v>1</v>
      </c>
      <c r="I263" s="87"/>
      <c r="J263" s="71">
        <v>0</v>
      </c>
      <c r="K263" s="71">
        <f>ROUND(J263*0.16,2)</f>
        <v>0</v>
      </c>
      <c r="L263" s="71">
        <f>J263+K263</f>
        <v>0</v>
      </c>
    </row>
    <row r="264" spans="1:12" ht="15">
      <c r="A264" s="3"/>
      <c r="B264" s="88"/>
      <c r="C264" s="90"/>
      <c r="D264" s="78"/>
      <c r="E264" s="80"/>
      <c r="F264" s="13" t="s">
        <v>231</v>
      </c>
      <c r="G264" s="82"/>
      <c r="H264" s="82"/>
      <c r="I264" s="87"/>
      <c r="J264" s="72"/>
      <c r="K264" s="72"/>
      <c r="L264" s="72"/>
    </row>
    <row r="265" spans="1:12" ht="15">
      <c r="A265" s="3"/>
      <c r="B265" s="88"/>
      <c r="C265" s="90"/>
      <c r="D265" s="79"/>
      <c r="E265" s="80"/>
      <c r="F265" s="14" t="s">
        <v>231</v>
      </c>
      <c r="G265" s="83"/>
      <c r="H265" s="83"/>
      <c r="I265" s="87"/>
      <c r="J265" s="73"/>
      <c r="K265" s="73"/>
      <c r="L265" s="73"/>
    </row>
    <row r="266" spans="1:12" ht="15">
      <c r="A266" s="3"/>
      <c r="B266" s="88"/>
      <c r="C266" s="90"/>
      <c r="D266" s="77">
        <v>10</v>
      </c>
      <c r="E266" s="80">
        <v>2</v>
      </c>
      <c r="F266" s="12" t="s">
        <v>227</v>
      </c>
      <c r="G266" s="81"/>
      <c r="H266" s="81">
        <v>1</v>
      </c>
      <c r="I266" s="87"/>
      <c r="J266" s="71">
        <v>0</v>
      </c>
      <c r="K266" s="71">
        <f>ROUND(J266*0.16,2)</f>
        <v>0</v>
      </c>
      <c r="L266" s="71">
        <f>J266+K266</f>
        <v>0</v>
      </c>
    </row>
    <row r="267" spans="1:12" ht="15">
      <c r="A267" s="3"/>
      <c r="B267" s="88"/>
      <c r="C267" s="90"/>
      <c r="D267" s="79"/>
      <c r="E267" s="80"/>
      <c r="F267" s="14" t="s">
        <v>232</v>
      </c>
      <c r="G267" s="83"/>
      <c r="H267" s="83"/>
      <c r="I267" s="87"/>
      <c r="J267" s="73"/>
      <c r="K267" s="73"/>
      <c r="L267" s="73"/>
    </row>
    <row r="268" spans="1:12" ht="15">
      <c r="A268" s="3"/>
      <c r="B268" s="88"/>
      <c r="C268" s="90"/>
      <c r="D268" s="77">
        <v>11</v>
      </c>
      <c r="E268" s="80">
        <v>2</v>
      </c>
      <c r="F268" s="12" t="s">
        <v>228</v>
      </c>
      <c r="G268" s="81"/>
      <c r="H268" s="81">
        <v>1</v>
      </c>
      <c r="I268" s="87"/>
      <c r="J268" s="71">
        <v>0</v>
      </c>
      <c r="K268" s="71">
        <f>ROUND(J268*0.16,2)</f>
        <v>0</v>
      </c>
      <c r="L268" s="71">
        <f>J268+K268</f>
        <v>0</v>
      </c>
    </row>
    <row r="269" spans="1:12" ht="15">
      <c r="A269" s="3"/>
      <c r="B269" s="88"/>
      <c r="C269" s="90"/>
      <c r="D269" s="78"/>
      <c r="E269" s="80"/>
      <c r="F269" s="13" t="s">
        <v>231</v>
      </c>
      <c r="G269" s="82"/>
      <c r="H269" s="82"/>
      <c r="I269" s="87"/>
      <c r="J269" s="72"/>
      <c r="K269" s="72"/>
      <c r="L269" s="72"/>
    </row>
    <row r="270" spans="1:12" ht="15">
      <c r="A270" s="3"/>
      <c r="B270" s="89"/>
      <c r="C270" s="90"/>
      <c r="D270" s="79"/>
      <c r="E270" s="80"/>
      <c r="F270" s="14" t="s">
        <v>233</v>
      </c>
      <c r="G270" s="83"/>
      <c r="H270" s="83"/>
      <c r="I270" s="87"/>
      <c r="J270" s="73"/>
      <c r="K270" s="73"/>
      <c r="L270" s="73"/>
    </row>
    <row r="271" spans="1:12" ht="15">
      <c r="A271" s="8"/>
      <c r="B271" s="9"/>
      <c r="C271" s="10"/>
      <c r="D271" s="10"/>
      <c r="E271" s="11"/>
      <c r="F271" s="74" t="s">
        <v>311</v>
      </c>
      <c r="G271" s="75"/>
      <c r="H271" s="75"/>
      <c r="I271" s="76"/>
      <c r="J271" s="35">
        <f>SUBTOTAL(9,J247:J270)</f>
        <v>0</v>
      </c>
      <c r="K271" s="35">
        <f>SUBTOTAL(9,K247:K270)</f>
        <v>0</v>
      </c>
      <c r="L271" s="35">
        <f>SUBTOTAL(9,L247:L270)</f>
        <v>0</v>
      </c>
    </row>
    <row r="272" spans="1:12" ht="15">
      <c r="A272" s="3"/>
      <c r="B272" s="77">
        <v>12</v>
      </c>
      <c r="C272" s="90" t="s">
        <v>234</v>
      </c>
      <c r="D272" s="77">
        <v>1</v>
      </c>
      <c r="E272" s="80">
        <v>2</v>
      </c>
      <c r="F272" s="12" t="s">
        <v>235</v>
      </c>
      <c r="G272" s="81"/>
      <c r="H272" s="81">
        <v>1</v>
      </c>
      <c r="I272" s="87"/>
      <c r="J272" s="71">
        <v>0</v>
      </c>
      <c r="K272" s="71">
        <f>ROUND(J272*0.16,2)</f>
        <v>0</v>
      </c>
      <c r="L272" s="71">
        <f>J272+K272</f>
        <v>0</v>
      </c>
    </row>
    <row r="273" spans="1:12" ht="15">
      <c r="A273" s="3"/>
      <c r="B273" s="88"/>
      <c r="C273" s="90"/>
      <c r="D273" s="78"/>
      <c r="E273" s="80"/>
      <c r="F273" s="13" t="s">
        <v>236</v>
      </c>
      <c r="G273" s="82"/>
      <c r="H273" s="82"/>
      <c r="I273" s="87"/>
      <c r="J273" s="72"/>
      <c r="K273" s="72"/>
      <c r="L273" s="72"/>
    </row>
    <row r="274" spans="1:12" ht="15">
      <c r="A274" s="3"/>
      <c r="B274" s="88"/>
      <c r="C274" s="90"/>
      <c r="D274" s="79"/>
      <c r="E274" s="80"/>
      <c r="F274" s="14" t="s">
        <v>237</v>
      </c>
      <c r="G274" s="83"/>
      <c r="H274" s="83"/>
      <c r="I274" s="87"/>
      <c r="J274" s="73"/>
      <c r="K274" s="73"/>
      <c r="L274" s="73"/>
    </row>
    <row r="275" spans="1:12" ht="15">
      <c r="A275" s="3"/>
      <c r="B275" s="88"/>
      <c r="C275" s="90"/>
      <c r="D275" s="77">
        <v>2</v>
      </c>
      <c r="E275" s="80">
        <v>2</v>
      </c>
      <c r="F275" s="12" t="s">
        <v>236</v>
      </c>
      <c r="G275" s="81"/>
      <c r="H275" s="81">
        <v>1</v>
      </c>
      <c r="I275" s="87"/>
      <c r="J275" s="71">
        <v>0</v>
      </c>
      <c r="K275" s="71">
        <f>ROUND(J275*0.16,2)</f>
        <v>0</v>
      </c>
      <c r="L275" s="71">
        <f>J275+K275</f>
        <v>0</v>
      </c>
    </row>
    <row r="276" spans="1:12" ht="15">
      <c r="A276" s="3"/>
      <c r="B276" s="88"/>
      <c r="C276" s="90"/>
      <c r="D276" s="78"/>
      <c r="E276" s="80"/>
      <c r="F276" s="13" t="s">
        <v>238</v>
      </c>
      <c r="G276" s="82"/>
      <c r="H276" s="82"/>
      <c r="I276" s="87"/>
      <c r="J276" s="72"/>
      <c r="K276" s="72"/>
      <c r="L276" s="72"/>
    </row>
    <row r="277" spans="1:12" ht="15">
      <c r="A277" s="3"/>
      <c r="B277" s="88"/>
      <c r="C277" s="90"/>
      <c r="D277" s="79"/>
      <c r="E277" s="80"/>
      <c r="F277" s="14" t="s">
        <v>238</v>
      </c>
      <c r="G277" s="83"/>
      <c r="H277" s="83"/>
      <c r="I277" s="87"/>
      <c r="J277" s="73"/>
      <c r="K277" s="73"/>
      <c r="L277" s="73"/>
    </row>
    <row r="278" spans="1:12" ht="15">
      <c r="A278" s="3"/>
      <c r="B278" s="88"/>
      <c r="C278" s="90"/>
      <c r="D278" s="77">
        <v>3</v>
      </c>
      <c r="E278" s="80">
        <v>2</v>
      </c>
      <c r="F278" s="12" t="s">
        <v>239</v>
      </c>
      <c r="G278" s="81"/>
      <c r="H278" s="81">
        <v>1</v>
      </c>
      <c r="I278" s="87"/>
      <c r="J278" s="71">
        <v>0</v>
      </c>
      <c r="K278" s="71">
        <f>ROUND(J278*0.16,2)</f>
        <v>0</v>
      </c>
      <c r="L278" s="71">
        <f>J278+K278</f>
        <v>0</v>
      </c>
    </row>
    <row r="279" spans="1:12" ht="15">
      <c r="A279" s="3"/>
      <c r="B279" s="88"/>
      <c r="C279" s="90"/>
      <c r="D279" s="78"/>
      <c r="E279" s="80"/>
      <c r="F279" s="13" t="s">
        <v>235</v>
      </c>
      <c r="G279" s="82"/>
      <c r="H279" s="82"/>
      <c r="I279" s="87"/>
      <c r="J279" s="72"/>
      <c r="K279" s="72"/>
      <c r="L279" s="72"/>
    </row>
    <row r="280" spans="1:12" ht="15">
      <c r="A280" s="3"/>
      <c r="B280" s="88"/>
      <c r="C280" s="90"/>
      <c r="D280" s="79"/>
      <c r="E280" s="80"/>
      <c r="F280" s="14" t="s">
        <v>240</v>
      </c>
      <c r="G280" s="83"/>
      <c r="H280" s="83"/>
      <c r="I280" s="87"/>
      <c r="J280" s="73"/>
      <c r="K280" s="73"/>
      <c r="L280" s="73"/>
    </row>
    <row r="281" spans="1:12" ht="15">
      <c r="A281" s="3"/>
      <c r="B281" s="88"/>
      <c r="C281" s="90"/>
      <c r="D281" s="77">
        <v>4</v>
      </c>
      <c r="E281" s="80">
        <v>2</v>
      </c>
      <c r="F281" s="12" t="s">
        <v>241</v>
      </c>
      <c r="G281" s="81"/>
      <c r="H281" s="81">
        <v>1</v>
      </c>
      <c r="I281" s="87"/>
      <c r="J281" s="71">
        <v>0</v>
      </c>
      <c r="K281" s="71">
        <f>ROUND(J281*0.16,2)</f>
        <v>0</v>
      </c>
      <c r="L281" s="71">
        <f>J281+K281</f>
        <v>0</v>
      </c>
    </row>
    <row r="282" spans="1:12" ht="15">
      <c r="A282" s="3"/>
      <c r="B282" s="88"/>
      <c r="C282" s="90"/>
      <c r="D282" s="78"/>
      <c r="E282" s="80"/>
      <c r="F282" s="13" t="s">
        <v>235</v>
      </c>
      <c r="G282" s="82"/>
      <c r="H282" s="82"/>
      <c r="I282" s="87"/>
      <c r="J282" s="72"/>
      <c r="K282" s="72"/>
      <c r="L282" s="72"/>
    </row>
    <row r="283" spans="1:12" ht="15">
      <c r="A283" s="3"/>
      <c r="B283" s="88"/>
      <c r="C283" s="90"/>
      <c r="D283" s="79"/>
      <c r="E283" s="80"/>
      <c r="F283" s="14" t="s">
        <v>242</v>
      </c>
      <c r="G283" s="83"/>
      <c r="H283" s="83"/>
      <c r="I283" s="87"/>
      <c r="J283" s="73"/>
      <c r="K283" s="73"/>
      <c r="L283" s="73"/>
    </row>
    <row r="284" spans="1:12" ht="15">
      <c r="A284" s="3"/>
      <c r="B284" s="88"/>
      <c r="C284" s="90"/>
      <c r="D284" s="77">
        <v>5</v>
      </c>
      <c r="E284" s="80">
        <v>2</v>
      </c>
      <c r="F284" s="12" t="s">
        <v>243</v>
      </c>
      <c r="G284" s="81"/>
      <c r="H284" s="81">
        <v>1</v>
      </c>
      <c r="I284" s="87"/>
      <c r="J284" s="71">
        <v>0</v>
      </c>
      <c r="K284" s="71">
        <f>ROUND(J284*0.16,2)</f>
        <v>0</v>
      </c>
      <c r="L284" s="71">
        <f>J284+K284</f>
        <v>0</v>
      </c>
    </row>
    <row r="285" spans="1:12" ht="15">
      <c r="A285" s="3"/>
      <c r="B285" s="88"/>
      <c r="C285" s="90"/>
      <c r="D285" s="78"/>
      <c r="E285" s="80"/>
      <c r="F285" s="13" t="s">
        <v>235</v>
      </c>
      <c r="G285" s="82"/>
      <c r="H285" s="82"/>
      <c r="I285" s="87"/>
      <c r="J285" s="72"/>
      <c r="K285" s="72"/>
      <c r="L285" s="72"/>
    </row>
    <row r="286" spans="1:12" ht="15">
      <c r="A286" s="3"/>
      <c r="B286" s="88"/>
      <c r="C286" s="90"/>
      <c r="D286" s="79"/>
      <c r="E286" s="80"/>
      <c r="F286" s="14" t="s">
        <v>235</v>
      </c>
      <c r="G286" s="83"/>
      <c r="H286" s="83"/>
      <c r="I286" s="87"/>
      <c r="J286" s="73"/>
      <c r="K286" s="73"/>
      <c r="L286" s="73"/>
    </row>
    <row r="287" spans="1:12" ht="15">
      <c r="A287" s="3"/>
      <c r="B287" s="88"/>
      <c r="C287" s="90"/>
      <c r="D287" s="77">
        <v>6</v>
      </c>
      <c r="E287" s="80">
        <v>2</v>
      </c>
      <c r="F287" s="12" t="s">
        <v>236</v>
      </c>
      <c r="G287" s="81"/>
      <c r="H287" s="81">
        <v>1</v>
      </c>
      <c r="I287" s="87"/>
      <c r="J287" s="71">
        <v>0</v>
      </c>
      <c r="K287" s="71">
        <f>ROUND(J287*0.16,2)</f>
        <v>0</v>
      </c>
      <c r="L287" s="71">
        <f>J287+K287</f>
        <v>0</v>
      </c>
    </row>
    <row r="288" spans="1:12" ht="15">
      <c r="A288" s="3"/>
      <c r="B288" s="88"/>
      <c r="C288" s="90"/>
      <c r="D288" s="78"/>
      <c r="E288" s="80"/>
      <c r="F288" s="13" t="s">
        <v>20</v>
      </c>
      <c r="G288" s="82"/>
      <c r="H288" s="82"/>
      <c r="I288" s="87"/>
      <c r="J288" s="72"/>
      <c r="K288" s="72"/>
      <c r="L288" s="72"/>
    </row>
    <row r="289" spans="1:12" ht="15">
      <c r="A289" s="3"/>
      <c r="B289" s="88"/>
      <c r="C289" s="90"/>
      <c r="D289" s="79"/>
      <c r="E289" s="80"/>
      <c r="F289" s="14" t="s">
        <v>244</v>
      </c>
      <c r="G289" s="83"/>
      <c r="H289" s="83"/>
      <c r="I289" s="87"/>
      <c r="J289" s="73"/>
      <c r="K289" s="73"/>
      <c r="L289" s="73"/>
    </row>
    <row r="290" spans="1:12" ht="15">
      <c r="A290" s="3"/>
      <c r="B290" s="88"/>
      <c r="C290" s="90"/>
      <c r="D290" s="77">
        <v>7</v>
      </c>
      <c r="E290" s="80">
        <v>2</v>
      </c>
      <c r="F290" s="12" t="s">
        <v>245</v>
      </c>
      <c r="G290" s="81"/>
      <c r="H290" s="81">
        <v>1</v>
      </c>
      <c r="I290" s="87"/>
      <c r="J290" s="71">
        <v>0</v>
      </c>
      <c r="K290" s="71">
        <f>ROUND(J290*0.16,2)</f>
        <v>0</v>
      </c>
      <c r="L290" s="71">
        <f>J290+K290</f>
        <v>0</v>
      </c>
    </row>
    <row r="291" spans="1:12" ht="15">
      <c r="A291" s="3"/>
      <c r="B291" s="88"/>
      <c r="C291" s="90"/>
      <c r="D291" s="78"/>
      <c r="E291" s="80"/>
      <c r="F291" s="13" t="s">
        <v>246</v>
      </c>
      <c r="G291" s="82"/>
      <c r="H291" s="82"/>
      <c r="I291" s="87"/>
      <c r="J291" s="72"/>
      <c r="K291" s="72"/>
      <c r="L291" s="72"/>
    </row>
    <row r="292" spans="1:12" ht="15">
      <c r="A292" s="3"/>
      <c r="B292" s="88"/>
      <c r="C292" s="90"/>
      <c r="D292" s="79"/>
      <c r="E292" s="80"/>
      <c r="F292" s="14" t="s">
        <v>247</v>
      </c>
      <c r="G292" s="83"/>
      <c r="H292" s="83"/>
      <c r="I292" s="87"/>
      <c r="J292" s="73"/>
      <c r="K292" s="73"/>
      <c r="L292" s="73"/>
    </row>
    <row r="293" spans="1:12" ht="15">
      <c r="A293" s="3"/>
      <c r="B293" s="88"/>
      <c r="C293" s="90"/>
      <c r="D293" s="77">
        <v>8</v>
      </c>
      <c r="E293" s="80">
        <v>2</v>
      </c>
      <c r="F293" s="12" t="s">
        <v>248</v>
      </c>
      <c r="G293" s="81"/>
      <c r="H293" s="81">
        <v>1</v>
      </c>
      <c r="I293" s="87"/>
      <c r="J293" s="71">
        <v>0</v>
      </c>
      <c r="K293" s="71">
        <f>ROUND(J293*0.16,2)</f>
        <v>0</v>
      </c>
      <c r="L293" s="71">
        <f>J293+K293</f>
        <v>0</v>
      </c>
    </row>
    <row r="294" spans="1:12" ht="15">
      <c r="A294" s="3"/>
      <c r="B294" s="88"/>
      <c r="C294" s="90"/>
      <c r="D294" s="78"/>
      <c r="E294" s="80"/>
      <c r="F294" s="13" t="s">
        <v>249</v>
      </c>
      <c r="G294" s="82"/>
      <c r="H294" s="82"/>
      <c r="I294" s="87"/>
      <c r="J294" s="72"/>
      <c r="K294" s="72"/>
      <c r="L294" s="72"/>
    </row>
    <row r="295" spans="1:12" ht="15">
      <c r="A295" s="3"/>
      <c r="B295" s="88"/>
      <c r="C295" s="90"/>
      <c r="D295" s="79"/>
      <c r="E295" s="80"/>
      <c r="F295" s="14" t="s">
        <v>250</v>
      </c>
      <c r="G295" s="83"/>
      <c r="H295" s="83"/>
      <c r="I295" s="87"/>
      <c r="J295" s="73"/>
      <c r="K295" s="73"/>
      <c r="L295" s="73"/>
    </row>
    <row r="296" spans="1:12" ht="15">
      <c r="A296" s="3"/>
      <c r="B296" s="88"/>
      <c r="C296" s="90"/>
      <c r="D296" s="24">
        <v>9</v>
      </c>
      <c r="E296" s="17">
        <v>2</v>
      </c>
      <c r="F296" s="25" t="s">
        <v>251</v>
      </c>
      <c r="G296" s="26"/>
      <c r="H296" s="26"/>
      <c r="I296" s="20">
        <v>1</v>
      </c>
      <c r="J296" s="27">
        <v>0</v>
      </c>
      <c r="K296" s="27">
        <f aca="true" t="shared" si="2" ref="K296:K297">ROUND(J296*0.16,2)</f>
        <v>0</v>
      </c>
      <c r="L296" s="27">
        <f aca="true" t="shared" si="3" ref="L296:L297">J296+K296</f>
        <v>0</v>
      </c>
    </row>
    <row r="297" spans="1:12" ht="15">
      <c r="A297" s="3"/>
      <c r="B297" s="88"/>
      <c r="C297" s="90"/>
      <c r="D297" s="77">
        <v>10</v>
      </c>
      <c r="E297" s="80">
        <v>2</v>
      </c>
      <c r="F297" s="12" t="s">
        <v>252</v>
      </c>
      <c r="G297" s="81"/>
      <c r="H297" s="81">
        <v>1</v>
      </c>
      <c r="I297" s="87"/>
      <c r="J297" s="71">
        <v>0</v>
      </c>
      <c r="K297" s="71">
        <f t="shared" si="2"/>
        <v>0</v>
      </c>
      <c r="L297" s="71">
        <f t="shared" si="3"/>
        <v>0</v>
      </c>
    </row>
    <row r="298" spans="1:12" ht="15">
      <c r="A298" s="3"/>
      <c r="B298" s="88"/>
      <c r="C298" s="90"/>
      <c r="D298" s="78"/>
      <c r="E298" s="80"/>
      <c r="F298" s="13" t="s">
        <v>252</v>
      </c>
      <c r="G298" s="82"/>
      <c r="H298" s="82"/>
      <c r="I298" s="87"/>
      <c r="J298" s="72"/>
      <c r="K298" s="72"/>
      <c r="L298" s="72"/>
    </row>
    <row r="299" spans="1:12" ht="15">
      <c r="A299" s="3"/>
      <c r="B299" s="88"/>
      <c r="C299" s="90"/>
      <c r="D299" s="79"/>
      <c r="E299" s="80"/>
      <c r="F299" s="14" t="s">
        <v>253</v>
      </c>
      <c r="G299" s="83"/>
      <c r="H299" s="83"/>
      <c r="I299" s="87"/>
      <c r="J299" s="73"/>
      <c r="K299" s="73"/>
      <c r="L299" s="73"/>
    </row>
    <row r="300" spans="1:12" ht="15">
      <c r="A300" s="3"/>
      <c r="B300" s="88"/>
      <c r="C300" s="90"/>
      <c r="D300" s="24">
        <v>11</v>
      </c>
      <c r="E300" s="17">
        <v>2</v>
      </c>
      <c r="F300" s="25" t="s">
        <v>253</v>
      </c>
      <c r="G300" s="26"/>
      <c r="H300" s="26"/>
      <c r="I300" s="20">
        <v>1</v>
      </c>
      <c r="J300" s="27">
        <v>0</v>
      </c>
      <c r="K300" s="27">
        <f aca="true" t="shared" si="4" ref="K300:K301">ROUND(J300*0.16,2)</f>
        <v>0</v>
      </c>
      <c r="L300" s="27">
        <f aca="true" t="shared" si="5" ref="L300:L301">J300+K300</f>
        <v>0</v>
      </c>
    </row>
    <row r="301" spans="1:12" ht="15">
      <c r="A301" s="3"/>
      <c r="B301" s="88"/>
      <c r="C301" s="90"/>
      <c r="D301" s="77">
        <v>12</v>
      </c>
      <c r="E301" s="80">
        <v>2</v>
      </c>
      <c r="F301" s="12" t="s">
        <v>254</v>
      </c>
      <c r="G301" s="81"/>
      <c r="H301" s="81">
        <v>1</v>
      </c>
      <c r="I301" s="87"/>
      <c r="J301" s="71">
        <v>0</v>
      </c>
      <c r="K301" s="71">
        <f t="shared" si="4"/>
        <v>0</v>
      </c>
      <c r="L301" s="71">
        <f t="shared" si="5"/>
        <v>0</v>
      </c>
    </row>
    <row r="302" spans="1:12" ht="15">
      <c r="A302" s="3"/>
      <c r="B302" s="88"/>
      <c r="C302" s="90"/>
      <c r="D302" s="78"/>
      <c r="E302" s="80"/>
      <c r="F302" s="13" t="s">
        <v>255</v>
      </c>
      <c r="G302" s="82"/>
      <c r="H302" s="82"/>
      <c r="I302" s="87"/>
      <c r="J302" s="72"/>
      <c r="K302" s="72"/>
      <c r="L302" s="72"/>
    </row>
    <row r="303" spans="1:12" ht="15">
      <c r="A303" s="3"/>
      <c r="B303" s="88"/>
      <c r="C303" s="90"/>
      <c r="D303" s="79"/>
      <c r="E303" s="80"/>
      <c r="F303" s="14" t="s">
        <v>256</v>
      </c>
      <c r="G303" s="83"/>
      <c r="H303" s="83"/>
      <c r="I303" s="87"/>
      <c r="J303" s="73"/>
      <c r="K303" s="73"/>
      <c r="L303" s="73"/>
    </row>
    <row r="304" spans="1:12" ht="15">
      <c r="A304" s="3"/>
      <c r="B304" s="88"/>
      <c r="C304" s="90"/>
      <c r="D304" s="77">
        <v>13</v>
      </c>
      <c r="E304" s="80">
        <v>2</v>
      </c>
      <c r="F304" s="12" t="s">
        <v>257</v>
      </c>
      <c r="G304" s="81"/>
      <c r="H304" s="81">
        <v>1</v>
      </c>
      <c r="I304" s="87"/>
      <c r="J304" s="71">
        <v>0</v>
      </c>
      <c r="K304" s="71">
        <f>ROUND(J304*0.16,2)</f>
        <v>0</v>
      </c>
      <c r="L304" s="71">
        <f>J304+K304</f>
        <v>0</v>
      </c>
    </row>
    <row r="305" spans="1:12" ht="15">
      <c r="A305" s="3"/>
      <c r="B305" s="88"/>
      <c r="C305" s="90"/>
      <c r="D305" s="78"/>
      <c r="E305" s="80"/>
      <c r="F305" s="13" t="s">
        <v>258</v>
      </c>
      <c r="G305" s="82"/>
      <c r="H305" s="82"/>
      <c r="I305" s="87"/>
      <c r="J305" s="72"/>
      <c r="K305" s="72"/>
      <c r="L305" s="72"/>
    </row>
    <row r="306" spans="1:12" ht="15">
      <c r="A306" s="3"/>
      <c r="B306" s="88"/>
      <c r="C306" s="90"/>
      <c r="D306" s="79"/>
      <c r="E306" s="80"/>
      <c r="F306" s="13" t="s">
        <v>259</v>
      </c>
      <c r="G306" s="83"/>
      <c r="H306" s="83"/>
      <c r="I306" s="87"/>
      <c r="J306" s="73"/>
      <c r="K306" s="73"/>
      <c r="L306" s="73"/>
    </row>
    <row r="307" spans="1:12" ht="15">
      <c r="A307" s="3"/>
      <c r="B307" s="88"/>
      <c r="C307" s="90"/>
      <c r="D307" s="77">
        <v>14</v>
      </c>
      <c r="E307" s="80">
        <v>2</v>
      </c>
      <c r="F307" s="12" t="s">
        <v>260</v>
      </c>
      <c r="G307" s="81"/>
      <c r="H307" s="81">
        <v>1</v>
      </c>
      <c r="I307" s="87"/>
      <c r="J307" s="71">
        <v>0</v>
      </c>
      <c r="K307" s="71">
        <f>ROUND(J307*0.16,2)</f>
        <v>0</v>
      </c>
      <c r="L307" s="71">
        <f>J307+K307</f>
        <v>0</v>
      </c>
    </row>
    <row r="308" spans="1:12" ht="15">
      <c r="A308" s="3"/>
      <c r="B308" s="88"/>
      <c r="C308" s="90"/>
      <c r="D308" s="78"/>
      <c r="E308" s="80"/>
      <c r="F308" s="13" t="s">
        <v>261</v>
      </c>
      <c r="G308" s="82"/>
      <c r="H308" s="82"/>
      <c r="I308" s="87"/>
      <c r="J308" s="72"/>
      <c r="K308" s="72"/>
      <c r="L308" s="72"/>
    </row>
    <row r="309" spans="1:12" ht="15">
      <c r="A309" s="3"/>
      <c r="B309" s="88"/>
      <c r="C309" s="90"/>
      <c r="D309" s="79"/>
      <c r="E309" s="80"/>
      <c r="F309" s="14" t="s">
        <v>262</v>
      </c>
      <c r="G309" s="83"/>
      <c r="H309" s="83"/>
      <c r="I309" s="87"/>
      <c r="J309" s="73"/>
      <c r="K309" s="73"/>
      <c r="L309" s="73"/>
    </row>
    <row r="310" spans="1:12" ht="15">
      <c r="A310" s="3"/>
      <c r="B310" s="88"/>
      <c r="C310" s="90"/>
      <c r="D310" s="77">
        <v>15</v>
      </c>
      <c r="E310" s="80">
        <v>2</v>
      </c>
      <c r="F310" s="12" t="s">
        <v>259</v>
      </c>
      <c r="G310" s="81"/>
      <c r="H310" s="81">
        <v>1</v>
      </c>
      <c r="I310" s="84"/>
      <c r="J310" s="71">
        <v>0</v>
      </c>
      <c r="K310" s="71">
        <f>ROUND(J310*0.16,2)</f>
        <v>0</v>
      </c>
      <c r="L310" s="71">
        <f>J310+K310</f>
        <v>0</v>
      </c>
    </row>
    <row r="311" spans="1:12" ht="15">
      <c r="A311" s="3"/>
      <c r="B311" s="88"/>
      <c r="C311" s="90"/>
      <c r="D311" s="78"/>
      <c r="E311" s="80"/>
      <c r="F311" s="13" t="s">
        <v>263</v>
      </c>
      <c r="G311" s="82"/>
      <c r="H311" s="82"/>
      <c r="I311" s="85"/>
      <c r="J311" s="72"/>
      <c r="K311" s="72"/>
      <c r="L311" s="72"/>
    </row>
    <row r="312" spans="1:12" ht="15">
      <c r="A312" s="3"/>
      <c r="B312" s="89"/>
      <c r="C312" s="90"/>
      <c r="D312" s="79"/>
      <c r="E312" s="80"/>
      <c r="F312" s="14" t="s">
        <v>264</v>
      </c>
      <c r="G312" s="83"/>
      <c r="H312" s="83"/>
      <c r="I312" s="86"/>
      <c r="J312" s="73"/>
      <c r="K312" s="73"/>
      <c r="L312" s="73"/>
    </row>
    <row r="313" spans="1:12" ht="15">
      <c r="A313" s="8"/>
      <c r="B313" s="28"/>
      <c r="C313" s="29"/>
      <c r="D313" s="29"/>
      <c r="E313" s="30"/>
      <c r="F313" s="74" t="s">
        <v>312</v>
      </c>
      <c r="G313" s="75"/>
      <c r="H313" s="75"/>
      <c r="I313" s="76"/>
      <c r="J313" s="35">
        <f>SUBTOTAL(9,J272:J312)</f>
        <v>0</v>
      </c>
      <c r="K313" s="35">
        <f>SUBTOTAL(9,K272:K312)</f>
        <v>0</v>
      </c>
      <c r="L313" s="35">
        <f>SUBTOTAL(9,L272:L312)</f>
        <v>0</v>
      </c>
    </row>
  </sheetData>
  <mergeCells count="913">
    <mergeCell ref="J1:L1"/>
    <mergeCell ref="B3:B26"/>
    <mergeCell ref="C3:C9"/>
    <mergeCell ref="D3:D5"/>
    <mergeCell ref="E3:E5"/>
    <mergeCell ref="G3:G5"/>
    <mergeCell ref="H3:H5"/>
    <mergeCell ref="I3:I5"/>
    <mergeCell ref="J3:J5"/>
    <mergeCell ref="K3:K5"/>
    <mergeCell ref="B1:B2"/>
    <mergeCell ref="C1:C2"/>
    <mergeCell ref="D1:D2"/>
    <mergeCell ref="E1:E2"/>
    <mergeCell ref="F1:F2"/>
    <mergeCell ref="G1:I1"/>
    <mergeCell ref="L3:L5"/>
    <mergeCell ref="D6:D7"/>
    <mergeCell ref="E6:E7"/>
    <mergeCell ref="G6:G7"/>
    <mergeCell ref="H6:H7"/>
    <mergeCell ref="I6:I7"/>
    <mergeCell ref="J6:J7"/>
    <mergeCell ref="K6:K7"/>
    <mergeCell ref="L12:L14"/>
    <mergeCell ref="K15:K17"/>
    <mergeCell ref="L15:L17"/>
    <mergeCell ref="L6:L7"/>
    <mergeCell ref="K8:K9"/>
    <mergeCell ref="L8:L9"/>
    <mergeCell ref="C10:C11"/>
    <mergeCell ref="D10:D11"/>
    <mergeCell ref="E10:E11"/>
    <mergeCell ref="G10:G11"/>
    <mergeCell ref="H10:H11"/>
    <mergeCell ref="I10:I11"/>
    <mergeCell ref="J10:J11"/>
    <mergeCell ref="K10:K11"/>
    <mergeCell ref="D8:D9"/>
    <mergeCell ref="E8:E9"/>
    <mergeCell ref="G8:G9"/>
    <mergeCell ref="H8:H9"/>
    <mergeCell ref="I8:I9"/>
    <mergeCell ref="J8:J9"/>
    <mergeCell ref="L10:L11"/>
    <mergeCell ref="C18:C26"/>
    <mergeCell ref="D18:D20"/>
    <mergeCell ref="E18:E20"/>
    <mergeCell ref="G18:G20"/>
    <mergeCell ref="H18:H20"/>
    <mergeCell ref="I18:I20"/>
    <mergeCell ref="J18:J20"/>
    <mergeCell ref="K18:K20"/>
    <mergeCell ref="D15:D17"/>
    <mergeCell ref="E15:E17"/>
    <mergeCell ref="G15:G17"/>
    <mergeCell ref="H15:H17"/>
    <mergeCell ref="I15:I17"/>
    <mergeCell ref="J15:J17"/>
    <mergeCell ref="K24:K26"/>
    <mergeCell ref="C12:C17"/>
    <mergeCell ref="D12:D14"/>
    <mergeCell ref="E12:E14"/>
    <mergeCell ref="G12:G14"/>
    <mergeCell ref="H12:H14"/>
    <mergeCell ref="I12:I14"/>
    <mergeCell ref="J12:J14"/>
    <mergeCell ref="K12:K14"/>
    <mergeCell ref="L18:L20"/>
    <mergeCell ref="D21:D23"/>
    <mergeCell ref="E21:E23"/>
    <mergeCell ref="G21:G23"/>
    <mergeCell ref="H21:H23"/>
    <mergeCell ref="I21:I23"/>
    <mergeCell ref="J21:J23"/>
    <mergeCell ref="K21:K23"/>
    <mergeCell ref="L21:L23"/>
    <mergeCell ref="L24:L26"/>
    <mergeCell ref="F27:I27"/>
    <mergeCell ref="B28:B63"/>
    <mergeCell ref="C28:C33"/>
    <mergeCell ref="D28:D30"/>
    <mergeCell ref="E28:E30"/>
    <mergeCell ref="G28:G30"/>
    <mergeCell ref="H28:H30"/>
    <mergeCell ref="I28:I30"/>
    <mergeCell ref="D24:D26"/>
    <mergeCell ref="E24:E26"/>
    <mergeCell ref="G24:G26"/>
    <mergeCell ref="H24:H26"/>
    <mergeCell ref="I24:I26"/>
    <mergeCell ref="J24:J26"/>
    <mergeCell ref="J28:J30"/>
    <mergeCell ref="K28:K30"/>
    <mergeCell ref="L28:L30"/>
    <mergeCell ref="D31:D33"/>
    <mergeCell ref="E31:E33"/>
    <mergeCell ref="G31:G33"/>
    <mergeCell ref="H31:H33"/>
    <mergeCell ref="I31:I33"/>
    <mergeCell ref="J31:J33"/>
    <mergeCell ref="K31:K33"/>
    <mergeCell ref="L31:L33"/>
    <mergeCell ref="C34:C39"/>
    <mergeCell ref="D34:D36"/>
    <mergeCell ref="E34:E36"/>
    <mergeCell ref="G34:G36"/>
    <mergeCell ref="H34:H36"/>
    <mergeCell ref="I34:I36"/>
    <mergeCell ref="J34:J36"/>
    <mergeCell ref="K34:K36"/>
    <mergeCell ref="L34:L36"/>
    <mergeCell ref="K37:K39"/>
    <mergeCell ref="L37:L39"/>
    <mergeCell ref="C40:C50"/>
    <mergeCell ref="D40:D42"/>
    <mergeCell ref="E40:E42"/>
    <mergeCell ref="G40:G42"/>
    <mergeCell ref="H40:H42"/>
    <mergeCell ref="I40:I42"/>
    <mergeCell ref="J40:J42"/>
    <mergeCell ref="K40:K42"/>
    <mergeCell ref="D37:D39"/>
    <mergeCell ref="E37:E39"/>
    <mergeCell ref="G37:G39"/>
    <mergeCell ref="H37:H39"/>
    <mergeCell ref="I37:I39"/>
    <mergeCell ref="J37:J39"/>
    <mergeCell ref="K45:K47"/>
    <mergeCell ref="L40:L42"/>
    <mergeCell ref="D43:D44"/>
    <mergeCell ref="E43:E44"/>
    <mergeCell ref="G43:G44"/>
    <mergeCell ref="H43:H44"/>
    <mergeCell ref="I43:I44"/>
    <mergeCell ref="J43:J44"/>
    <mergeCell ref="K43:K44"/>
    <mergeCell ref="L43:L44"/>
    <mergeCell ref="L45:L47"/>
    <mergeCell ref="D48:D50"/>
    <mergeCell ref="E48:E50"/>
    <mergeCell ref="G48:G50"/>
    <mergeCell ref="H48:H50"/>
    <mergeCell ref="I48:I50"/>
    <mergeCell ref="J48:J50"/>
    <mergeCell ref="K48:K50"/>
    <mergeCell ref="L48:L50"/>
    <mergeCell ref="D45:D47"/>
    <mergeCell ref="E45:E47"/>
    <mergeCell ref="G45:G47"/>
    <mergeCell ref="H45:H47"/>
    <mergeCell ref="I45:I47"/>
    <mergeCell ref="J45:J47"/>
    <mergeCell ref="J51:J52"/>
    <mergeCell ref="K51:K52"/>
    <mergeCell ref="L51:L52"/>
    <mergeCell ref="C53:C57"/>
    <mergeCell ref="D53:D55"/>
    <mergeCell ref="E53:E55"/>
    <mergeCell ref="G53:G55"/>
    <mergeCell ref="H53:H55"/>
    <mergeCell ref="I53:I55"/>
    <mergeCell ref="J53:J55"/>
    <mergeCell ref="C51:C52"/>
    <mergeCell ref="D51:D52"/>
    <mergeCell ref="E51:E52"/>
    <mergeCell ref="G51:G52"/>
    <mergeCell ref="H51:H52"/>
    <mergeCell ref="I51:I52"/>
    <mergeCell ref="K53:K55"/>
    <mergeCell ref="L53:L55"/>
    <mergeCell ref="D56:D57"/>
    <mergeCell ref="E56:E57"/>
    <mergeCell ref="G56:G57"/>
    <mergeCell ref="H56:H57"/>
    <mergeCell ref="I56:I57"/>
    <mergeCell ref="J56:J57"/>
    <mergeCell ref="K56:K57"/>
    <mergeCell ref="L56:L57"/>
    <mergeCell ref="J58:J60"/>
    <mergeCell ref="K58:K60"/>
    <mergeCell ref="L58:L60"/>
    <mergeCell ref="D61:D63"/>
    <mergeCell ref="E61:E63"/>
    <mergeCell ref="G61:G63"/>
    <mergeCell ref="H61:H63"/>
    <mergeCell ref="I61:I63"/>
    <mergeCell ref="J61:J63"/>
    <mergeCell ref="K61:K63"/>
    <mergeCell ref="D58:D60"/>
    <mergeCell ref="E58:E60"/>
    <mergeCell ref="G58:G60"/>
    <mergeCell ref="H58:H60"/>
    <mergeCell ref="I58:I60"/>
    <mergeCell ref="L61:L63"/>
    <mergeCell ref="J65:J67"/>
    <mergeCell ref="C77:C85"/>
    <mergeCell ref="D77:D79"/>
    <mergeCell ref="E77:E79"/>
    <mergeCell ref="G77:G79"/>
    <mergeCell ref="H77:H79"/>
    <mergeCell ref="I77:I79"/>
    <mergeCell ref="J77:J79"/>
    <mergeCell ref="J86:J88"/>
    <mergeCell ref="C58:C63"/>
    <mergeCell ref="K65:K67"/>
    <mergeCell ref="L65:L67"/>
    <mergeCell ref="C68:C76"/>
    <mergeCell ref="D68:D70"/>
    <mergeCell ref="E68:E70"/>
    <mergeCell ref="G68:G70"/>
    <mergeCell ref="H68:H70"/>
    <mergeCell ref="I68:I70"/>
    <mergeCell ref="J68:J70"/>
    <mergeCell ref="K68:K70"/>
    <mergeCell ref="L68:L70"/>
    <mergeCell ref="D71:D73"/>
    <mergeCell ref="E71:E73"/>
    <mergeCell ref="G71:G73"/>
    <mergeCell ref="H71:H73"/>
    <mergeCell ref="I71:I73"/>
    <mergeCell ref="J71:J73"/>
    <mergeCell ref="K71:K73"/>
    <mergeCell ref="L71:L73"/>
    <mergeCell ref="K74:K76"/>
    <mergeCell ref="L74:L76"/>
    <mergeCell ref="F64:I64"/>
    <mergeCell ref="C65:C67"/>
    <mergeCell ref="K77:K79"/>
    <mergeCell ref="D74:D76"/>
    <mergeCell ref="E74:E76"/>
    <mergeCell ref="G74:G76"/>
    <mergeCell ref="H74:H76"/>
    <mergeCell ref="I74:I76"/>
    <mergeCell ref="J74:J76"/>
    <mergeCell ref="L77:L79"/>
    <mergeCell ref="D80:D81"/>
    <mergeCell ref="E80:E81"/>
    <mergeCell ref="G80:G81"/>
    <mergeCell ref="H80:H81"/>
    <mergeCell ref="I80:I81"/>
    <mergeCell ref="J80:J81"/>
    <mergeCell ref="K80:K81"/>
    <mergeCell ref="L80:L81"/>
    <mergeCell ref="K82:K83"/>
    <mergeCell ref="L82:L83"/>
    <mergeCell ref="D84:D85"/>
    <mergeCell ref="E84:E85"/>
    <mergeCell ref="G84:G85"/>
    <mergeCell ref="H84:H85"/>
    <mergeCell ref="I84:I85"/>
    <mergeCell ref="J84:J85"/>
    <mergeCell ref="K84:K85"/>
    <mergeCell ref="L84:L85"/>
    <mergeCell ref="D82:D83"/>
    <mergeCell ref="E82:E83"/>
    <mergeCell ref="G82:G83"/>
    <mergeCell ref="H82:H83"/>
    <mergeCell ref="I82:I83"/>
    <mergeCell ref="J82:J83"/>
    <mergeCell ref="K86:K88"/>
    <mergeCell ref="L86:L88"/>
    <mergeCell ref="D89:D91"/>
    <mergeCell ref="E89:E91"/>
    <mergeCell ref="G89:G91"/>
    <mergeCell ref="H89:H91"/>
    <mergeCell ref="I89:I91"/>
    <mergeCell ref="J89:J91"/>
    <mergeCell ref="K89:K91"/>
    <mergeCell ref="D86:D88"/>
    <mergeCell ref="E86:E88"/>
    <mergeCell ref="G86:G88"/>
    <mergeCell ref="H86:H88"/>
    <mergeCell ref="I86:I88"/>
    <mergeCell ref="L89:L91"/>
    <mergeCell ref="K92:K93"/>
    <mergeCell ref="L92:L93"/>
    <mergeCell ref="I94:I95"/>
    <mergeCell ref="J94:J95"/>
    <mergeCell ref="K94:K95"/>
    <mergeCell ref="L94:L95"/>
    <mergeCell ref="D96:D97"/>
    <mergeCell ref="E96:E97"/>
    <mergeCell ref="G96:G97"/>
    <mergeCell ref="H96:H97"/>
    <mergeCell ref="I96:I97"/>
    <mergeCell ref="J96:J97"/>
    <mergeCell ref="D94:D95"/>
    <mergeCell ref="E94:E95"/>
    <mergeCell ref="G94:G95"/>
    <mergeCell ref="H94:H95"/>
    <mergeCell ref="K96:K97"/>
    <mergeCell ref="L96:L97"/>
    <mergeCell ref="D92:D93"/>
    <mergeCell ref="E92:E93"/>
    <mergeCell ref="G92:G93"/>
    <mergeCell ref="H92:H93"/>
    <mergeCell ref="I92:I93"/>
    <mergeCell ref="J92:J93"/>
    <mergeCell ref="F98:I98"/>
    <mergeCell ref="B99:B119"/>
    <mergeCell ref="C99:C104"/>
    <mergeCell ref="D99:D101"/>
    <mergeCell ref="E99:E101"/>
    <mergeCell ref="G99:G101"/>
    <mergeCell ref="H99:H101"/>
    <mergeCell ref="I99:I101"/>
    <mergeCell ref="C86:C97"/>
    <mergeCell ref="C105:C119"/>
    <mergeCell ref="D105:D107"/>
    <mergeCell ref="E105:E107"/>
    <mergeCell ref="G105:G107"/>
    <mergeCell ref="H105:H107"/>
    <mergeCell ref="I105:I107"/>
    <mergeCell ref="B65:B97"/>
    <mergeCell ref="D65:D67"/>
    <mergeCell ref="E65:E67"/>
    <mergeCell ref="G65:G67"/>
    <mergeCell ref="H65:H67"/>
    <mergeCell ref="I65:I67"/>
    <mergeCell ref="J99:J101"/>
    <mergeCell ref="K99:K101"/>
    <mergeCell ref="L99:L101"/>
    <mergeCell ref="D102:D104"/>
    <mergeCell ref="E102:E104"/>
    <mergeCell ref="G102:G104"/>
    <mergeCell ref="H102:H104"/>
    <mergeCell ref="I102:I104"/>
    <mergeCell ref="J102:J104"/>
    <mergeCell ref="K102:K104"/>
    <mergeCell ref="L102:L104"/>
    <mergeCell ref="J105:J107"/>
    <mergeCell ref="K105:K107"/>
    <mergeCell ref="L105:L107"/>
    <mergeCell ref="K108:K110"/>
    <mergeCell ref="L108:L110"/>
    <mergeCell ref="D111:D113"/>
    <mergeCell ref="E111:E113"/>
    <mergeCell ref="G111:G113"/>
    <mergeCell ref="H111:H113"/>
    <mergeCell ref="I111:I113"/>
    <mergeCell ref="J111:J113"/>
    <mergeCell ref="K111:K113"/>
    <mergeCell ref="L111:L113"/>
    <mergeCell ref="D108:D110"/>
    <mergeCell ref="E108:E110"/>
    <mergeCell ref="G108:G110"/>
    <mergeCell ref="H108:H110"/>
    <mergeCell ref="I108:I110"/>
    <mergeCell ref="J108:J110"/>
    <mergeCell ref="K114:K116"/>
    <mergeCell ref="L114:L116"/>
    <mergeCell ref="D117:D119"/>
    <mergeCell ref="E117:E119"/>
    <mergeCell ref="G117:G119"/>
    <mergeCell ref="H117:H119"/>
    <mergeCell ref="I117:I119"/>
    <mergeCell ref="J117:J119"/>
    <mergeCell ref="K117:K119"/>
    <mergeCell ref="L117:L119"/>
    <mergeCell ref="D114:D116"/>
    <mergeCell ref="E114:E116"/>
    <mergeCell ref="G114:G116"/>
    <mergeCell ref="H114:H116"/>
    <mergeCell ref="I114:I116"/>
    <mergeCell ref="J114:J116"/>
    <mergeCell ref="F120:I120"/>
    <mergeCell ref="B121:B143"/>
    <mergeCell ref="C121:C123"/>
    <mergeCell ref="D121:D123"/>
    <mergeCell ref="E121:E123"/>
    <mergeCell ref="G121:G123"/>
    <mergeCell ref="H121:H123"/>
    <mergeCell ref="I121:I123"/>
    <mergeCell ref="C133:C143"/>
    <mergeCell ref="D133:D135"/>
    <mergeCell ref="C127:C129"/>
    <mergeCell ref="D127:D129"/>
    <mergeCell ref="E127:E129"/>
    <mergeCell ref="G127:G129"/>
    <mergeCell ref="H127:H129"/>
    <mergeCell ref="I127:I129"/>
    <mergeCell ref="J121:J123"/>
    <mergeCell ref="K121:K123"/>
    <mergeCell ref="L121:L123"/>
    <mergeCell ref="C124:C126"/>
    <mergeCell ref="D124:D126"/>
    <mergeCell ref="E124:E126"/>
    <mergeCell ref="G124:G126"/>
    <mergeCell ref="H124:H126"/>
    <mergeCell ref="I124:I126"/>
    <mergeCell ref="J124:J126"/>
    <mergeCell ref="K124:K126"/>
    <mergeCell ref="L124:L126"/>
    <mergeCell ref="J127:J129"/>
    <mergeCell ref="K127:K129"/>
    <mergeCell ref="L127:L129"/>
    <mergeCell ref="C130:C132"/>
    <mergeCell ref="D130:D132"/>
    <mergeCell ref="E130:E132"/>
    <mergeCell ref="G130:G132"/>
    <mergeCell ref="H130:H132"/>
    <mergeCell ref="I130:I132"/>
    <mergeCell ref="J130:J132"/>
    <mergeCell ref="K130:K132"/>
    <mergeCell ref="L130:L132"/>
    <mergeCell ref="L133:L135"/>
    <mergeCell ref="D136:D137"/>
    <mergeCell ref="E136:E137"/>
    <mergeCell ref="G136:G137"/>
    <mergeCell ref="H136:H137"/>
    <mergeCell ref="I136:I137"/>
    <mergeCell ref="J136:J137"/>
    <mergeCell ref="K136:K137"/>
    <mergeCell ref="L136:L137"/>
    <mergeCell ref="E133:E135"/>
    <mergeCell ref="G133:G135"/>
    <mergeCell ref="H133:H135"/>
    <mergeCell ref="I133:I135"/>
    <mergeCell ref="J133:J135"/>
    <mergeCell ref="K133:K135"/>
    <mergeCell ref="K138:K140"/>
    <mergeCell ref="L138:L140"/>
    <mergeCell ref="D141:D143"/>
    <mergeCell ref="E141:E143"/>
    <mergeCell ref="G141:G143"/>
    <mergeCell ref="H141:H143"/>
    <mergeCell ref="I141:I143"/>
    <mergeCell ref="J141:J143"/>
    <mergeCell ref="K141:K143"/>
    <mergeCell ref="L141:L143"/>
    <mergeCell ref="D138:D140"/>
    <mergeCell ref="E138:E140"/>
    <mergeCell ref="G138:G140"/>
    <mergeCell ref="H138:H140"/>
    <mergeCell ref="I138:I140"/>
    <mergeCell ref="J138:J140"/>
    <mergeCell ref="F144:I144"/>
    <mergeCell ref="B145:B181"/>
    <mergeCell ref="C145:C156"/>
    <mergeCell ref="D145:D147"/>
    <mergeCell ref="E145:E147"/>
    <mergeCell ref="G145:G147"/>
    <mergeCell ref="H145:H147"/>
    <mergeCell ref="I145:I147"/>
    <mergeCell ref="D154:D156"/>
    <mergeCell ref="E154:E156"/>
    <mergeCell ref="G154:G156"/>
    <mergeCell ref="H154:H156"/>
    <mergeCell ref="I154:I156"/>
    <mergeCell ref="D163:D165"/>
    <mergeCell ref="E163:E165"/>
    <mergeCell ref="G163:G165"/>
    <mergeCell ref="H163:H165"/>
    <mergeCell ref="I163:I165"/>
    <mergeCell ref="D171:D173"/>
    <mergeCell ref="E171:E173"/>
    <mergeCell ref="G171:G173"/>
    <mergeCell ref="H171:H173"/>
    <mergeCell ref="I171:I173"/>
    <mergeCell ref="C180:C181"/>
    <mergeCell ref="J145:J147"/>
    <mergeCell ref="K145:K147"/>
    <mergeCell ref="L145:L147"/>
    <mergeCell ref="D148:D150"/>
    <mergeCell ref="E148:E150"/>
    <mergeCell ref="G148:G150"/>
    <mergeCell ref="H148:H150"/>
    <mergeCell ref="I148:I150"/>
    <mergeCell ref="J148:J150"/>
    <mergeCell ref="K148:K150"/>
    <mergeCell ref="J154:J156"/>
    <mergeCell ref="K154:K156"/>
    <mergeCell ref="L154:L156"/>
    <mergeCell ref="L148:L150"/>
    <mergeCell ref="D151:D153"/>
    <mergeCell ref="E151:E153"/>
    <mergeCell ref="G151:G153"/>
    <mergeCell ref="H151:H153"/>
    <mergeCell ref="I151:I153"/>
    <mergeCell ref="J151:J153"/>
    <mergeCell ref="K151:K153"/>
    <mergeCell ref="L151:L153"/>
    <mergeCell ref="J157:J159"/>
    <mergeCell ref="K157:K159"/>
    <mergeCell ref="L157:L159"/>
    <mergeCell ref="D160:D162"/>
    <mergeCell ref="E160:E162"/>
    <mergeCell ref="G160:G162"/>
    <mergeCell ref="H160:H162"/>
    <mergeCell ref="I160:I162"/>
    <mergeCell ref="J160:J162"/>
    <mergeCell ref="K160:K162"/>
    <mergeCell ref="D157:D159"/>
    <mergeCell ref="E157:E159"/>
    <mergeCell ref="G157:G159"/>
    <mergeCell ref="H157:H159"/>
    <mergeCell ref="I157:I159"/>
    <mergeCell ref="L160:L162"/>
    <mergeCell ref="I166:I168"/>
    <mergeCell ref="J166:J168"/>
    <mergeCell ref="K166:K168"/>
    <mergeCell ref="L166:L168"/>
    <mergeCell ref="D169:D170"/>
    <mergeCell ref="E169:E170"/>
    <mergeCell ref="G169:G170"/>
    <mergeCell ref="H169:H170"/>
    <mergeCell ref="I169:I170"/>
    <mergeCell ref="J169:J170"/>
    <mergeCell ref="D166:D168"/>
    <mergeCell ref="E166:E168"/>
    <mergeCell ref="G166:G168"/>
    <mergeCell ref="H166:H168"/>
    <mergeCell ref="K169:K170"/>
    <mergeCell ref="L169:L170"/>
    <mergeCell ref="J171:J173"/>
    <mergeCell ref="K171:K173"/>
    <mergeCell ref="L171:L173"/>
    <mergeCell ref="K174:K176"/>
    <mergeCell ref="L174:L176"/>
    <mergeCell ref="C177:C179"/>
    <mergeCell ref="D177:D179"/>
    <mergeCell ref="E177:E179"/>
    <mergeCell ref="G177:G179"/>
    <mergeCell ref="H177:H179"/>
    <mergeCell ref="I177:I179"/>
    <mergeCell ref="J177:J179"/>
    <mergeCell ref="K177:K179"/>
    <mergeCell ref="D174:D176"/>
    <mergeCell ref="E174:E176"/>
    <mergeCell ref="G174:G176"/>
    <mergeCell ref="H174:H176"/>
    <mergeCell ref="I174:I176"/>
    <mergeCell ref="J174:J176"/>
    <mergeCell ref="C157:C176"/>
    <mergeCell ref="L177:L179"/>
    <mergeCell ref="J163:J165"/>
    <mergeCell ref="K163:K165"/>
    <mergeCell ref="L163:L165"/>
    <mergeCell ref="D180:D181"/>
    <mergeCell ref="E180:E181"/>
    <mergeCell ref="G180:G181"/>
    <mergeCell ref="H180:H181"/>
    <mergeCell ref="I180:I181"/>
    <mergeCell ref="J180:J181"/>
    <mergeCell ref="K180:K181"/>
    <mergeCell ref="L180:L181"/>
    <mergeCell ref="F182:I182"/>
    <mergeCell ref="B183:B215"/>
    <mergeCell ref="C183:C188"/>
    <mergeCell ref="D183:D185"/>
    <mergeCell ref="E183:E185"/>
    <mergeCell ref="G183:G185"/>
    <mergeCell ref="H183:H185"/>
    <mergeCell ref="I183:I185"/>
    <mergeCell ref="C192:C206"/>
    <mergeCell ref="D192:D194"/>
    <mergeCell ref="C189:C191"/>
    <mergeCell ref="D189:D191"/>
    <mergeCell ref="E189:E191"/>
    <mergeCell ref="G189:G191"/>
    <mergeCell ref="H189:H191"/>
    <mergeCell ref="I189:I191"/>
    <mergeCell ref="J183:J185"/>
    <mergeCell ref="K183:K185"/>
    <mergeCell ref="L183:L185"/>
    <mergeCell ref="D186:D188"/>
    <mergeCell ref="E186:E188"/>
    <mergeCell ref="G186:G188"/>
    <mergeCell ref="H186:H188"/>
    <mergeCell ref="I186:I188"/>
    <mergeCell ref="J186:J188"/>
    <mergeCell ref="K186:K188"/>
    <mergeCell ref="L186:L188"/>
    <mergeCell ref="J189:J191"/>
    <mergeCell ref="K189:K191"/>
    <mergeCell ref="L189:L191"/>
    <mergeCell ref="L192:L194"/>
    <mergeCell ref="D195:D197"/>
    <mergeCell ref="E195:E197"/>
    <mergeCell ref="G195:G197"/>
    <mergeCell ref="H195:H197"/>
    <mergeCell ref="I195:I197"/>
    <mergeCell ref="J195:J197"/>
    <mergeCell ref="K195:K197"/>
    <mergeCell ref="L195:L197"/>
    <mergeCell ref="E192:E194"/>
    <mergeCell ref="G192:G194"/>
    <mergeCell ref="H192:H194"/>
    <mergeCell ref="I192:I194"/>
    <mergeCell ref="J192:J194"/>
    <mergeCell ref="K192:K194"/>
    <mergeCell ref="K198:K200"/>
    <mergeCell ref="L198:L200"/>
    <mergeCell ref="D201:D203"/>
    <mergeCell ref="E201:E203"/>
    <mergeCell ref="G201:G203"/>
    <mergeCell ref="H201:H203"/>
    <mergeCell ref="I201:I203"/>
    <mergeCell ref="J201:J203"/>
    <mergeCell ref="K201:K203"/>
    <mergeCell ref="L201:L203"/>
    <mergeCell ref="D198:D200"/>
    <mergeCell ref="E198:E200"/>
    <mergeCell ref="G198:G200"/>
    <mergeCell ref="H198:H200"/>
    <mergeCell ref="I198:I200"/>
    <mergeCell ref="J198:J200"/>
    <mergeCell ref="K204:K206"/>
    <mergeCell ref="L204:L206"/>
    <mergeCell ref="C207:C215"/>
    <mergeCell ref="D207:D209"/>
    <mergeCell ref="E207:E209"/>
    <mergeCell ref="G207:G209"/>
    <mergeCell ref="H207:H209"/>
    <mergeCell ref="I207:I209"/>
    <mergeCell ref="J207:J209"/>
    <mergeCell ref="K207:K209"/>
    <mergeCell ref="D204:D206"/>
    <mergeCell ref="E204:E206"/>
    <mergeCell ref="G204:G206"/>
    <mergeCell ref="H204:H206"/>
    <mergeCell ref="I204:I206"/>
    <mergeCell ref="J204:J206"/>
    <mergeCell ref="L207:L209"/>
    <mergeCell ref="D210:D212"/>
    <mergeCell ref="E210:E212"/>
    <mergeCell ref="G210:G212"/>
    <mergeCell ref="H210:H212"/>
    <mergeCell ref="I210:I212"/>
    <mergeCell ref="J210:J212"/>
    <mergeCell ref="K210:K212"/>
    <mergeCell ref="L210:L212"/>
    <mergeCell ref="K213:K215"/>
    <mergeCell ref="L213:L215"/>
    <mergeCell ref="F216:I216"/>
    <mergeCell ref="B217:B230"/>
    <mergeCell ref="C217:C221"/>
    <mergeCell ref="D217:D218"/>
    <mergeCell ref="E217:E218"/>
    <mergeCell ref="G217:G218"/>
    <mergeCell ref="H217:H218"/>
    <mergeCell ref="I217:I218"/>
    <mergeCell ref="D213:D215"/>
    <mergeCell ref="E213:E215"/>
    <mergeCell ref="G213:G215"/>
    <mergeCell ref="H213:H215"/>
    <mergeCell ref="I213:I215"/>
    <mergeCell ref="J213:J215"/>
    <mergeCell ref="J217:J218"/>
    <mergeCell ref="K217:K218"/>
    <mergeCell ref="L217:L218"/>
    <mergeCell ref="D219:D221"/>
    <mergeCell ref="E219:E221"/>
    <mergeCell ref="G219:G221"/>
    <mergeCell ref="H219:H221"/>
    <mergeCell ref="I219:I221"/>
    <mergeCell ref="J219:J221"/>
    <mergeCell ref="K219:K221"/>
    <mergeCell ref="L219:L221"/>
    <mergeCell ref="C222:C230"/>
    <mergeCell ref="D222:D223"/>
    <mergeCell ref="E222:E223"/>
    <mergeCell ref="G222:G223"/>
    <mergeCell ref="H222:H223"/>
    <mergeCell ref="I222:I223"/>
    <mergeCell ref="J222:J223"/>
    <mergeCell ref="K222:K223"/>
    <mergeCell ref="L222:L223"/>
    <mergeCell ref="K224:K225"/>
    <mergeCell ref="L224:L225"/>
    <mergeCell ref="D226:D227"/>
    <mergeCell ref="E226:E227"/>
    <mergeCell ref="G226:G227"/>
    <mergeCell ref="H226:H227"/>
    <mergeCell ref="I226:I227"/>
    <mergeCell ref="J226:J227"/>
    <mergeCell ref="K226:K227"/>
    <mergeCell ref="L226:L227"/>
    <mergeCell ref="D224:D225"/>
    <mergeCell ref="E224:E225"/>
    <mergeCell ref="G224:G225"/>
    <mergeCell ref="H224:H225"/>
    <mergeCell ref="I224:I225"/>
    <mergeCell ref="J224:J225"/>
    <mergeCell ref="K228:K230"/>
    <mergeCell ref="L228:L230"/>
    <mergeCell ref="F231:I231"/>
    <mergeCell ref="B232:B245"/>
    <mergeCell ref="C232:C237"/>
    <mergeCell ref="D232:D234"/>
    <mergeCell ref="E232:E234"/>
    <mergeCell ref="G232:G234"/>
    <mergeCell ref="H232:H234"/>
    <mergeCell ref="I232:I234"/>
    <mergeCell ref="D228:D230"/>
    <mergeCell ref="E228:E230"/>
    <mergeCell ref="G228:G230"/>
    <mergeCell ref="H228:H230"/>
    <mergeCell ref="I228:I230"/>
    <mergeCell ref="J228:J230"/>
    <mergeCell ref="J232:J234"/>
    <mergeCell ref="K232:K234"/>
    <mergeCell ref="L232:L234"/>
    <mergeCell ref="D235:D237"/>
    <mergeCell ref="E235:E237"/>
    <mergeCell ref="G235:G237"/>
    <mergeCell ref="H235:H237"/>
    <mergeCell ref="I235:I237"/>
    <mergeCell ref="J235:J237"/>
    <mergeCell ref="K235:K237"/>
    <mergeCell ref="L235:L237"/>
    <mergeCell ref="C238:C240"/>
    <mergeCell ref="D238:D240"/>
    <mergeCell ref="E238:E240"/>
    <mergeCell ref="G238:G240"/>
    <mergeCell ref="H238:H240"/>
    <mergeCell ref="I238:I240"/>
    <mergeCell ref="J238:J240"/>
    <mergeCell ref="K238:K240"/>
    <mergeCell ref="L238:L240"/>
    <mergeCell ref="B247:B270"/>
    <mergeCell ref="C247:C270"/>
    <mergeCell ref="D247:D248"/>
    <mergeCell ref="E247:E248"/>
    <mergeCell ref="G247:G248"/>
    <mergeCell ref="H247:H248"/>
    <mergeCell ref="I247:I248"/>
    <mergeCell ref="J247:J248"/>
    <mergeCell ref="J241:J243"/>
    <mergeCell ref="D244:D245"/>
    <mergeCell ref="E244:E245"/>
    <mergeCell ref="G244:G245"/>
    <mergeCell ref="H244:H245"/>
    <mergeCell ref="I244:I245"/>
    <mergeCell ref="J244:J245"/>
    <mergeCell ref="D241:D243"/>
    <mergeCell ref="E241:E243"/>
    <mergeCell ref="G241:G243"/>
    <mergeCell ref="H241:H243"/>
    <mergeCell ref="I241:I243"/>
    <mergeCell ref="C241:C245"/>
    <mergeCell ref="K247:K248"/>
    <mergeCell ref="L247:L248"/>
    <mergeCell ref="D249:D250"/>
    <mergeCell ref="E249:E250"/>
    <mergeCell ref="G249:G250"/>
    <mergeCell ref="H249:H250"/>
    <mergeCell ref="I249:I250"/>
    <mergeCell ref="J249:J250"/>
    <mergeCell ref="K249:K250"/>
    <mergeCell ref="L249:L250"/>
    <mergeCell ref="F246:I246"/>
    <mergeCell ref="K241:K243"/>
    <mergeCell ref="L241:L243"/>
    <mergeCell ref="K244:K245"/>
    <mergeCell ref="L244:L245"/>
    <mergeCell ref="K251:K253"/>
    <mergeCell ref="L251:L253"/>
    <mergeCell ref="D254:D256"/>
    <mergeCell ref="E254:E256"/>
    <mergeCell ref="G254:G256"/>
    <mergeCell ref="H254:H256"/>
    <mergeCell ref="I254:I256"/>
    <mergeCell ref="J254:J256"/>
    <mergeCell ref="K254:K256"/>
    <mergeCell ref="L254:L256"/>
    <mergeCell ref="D251:D253"/>
    <mergeCell ref="E251:E253"/>
    <mergeCell ref="G251:G253"/>
    <mergeCell ref="H251:H253"/>
    <mergeCell ref="I251:I253"/>
    <mergeCell ref="J251:J253"/>
    <mergeCell ref="K260:K262"/>
    <mergeCell ref="L260:L262"/>
    <mergeCell ref="D263:D265"/>
    <mergeCell ref="E263:E265"/>
    <mergeCell ref="G263:G265"/>
    <mergeCell ref="H263:H265"/>
    <mergeCell ref="I263:I265"/>
    <mergeCell ref="J263:J265"/>
    <mergeCell ref="K263:K265"/>
    <mergeCell ref="L263:L265"/>
    <mergeCell ref="D260:D262"/>
    <mergeCell ref="E260:E262"/>
    <mergeCell ref="G260:G262"/>
    <mergeCell ref="H260:H262"/>
    <mergeCell ref="I260:I262"/>
    <mergeCell ref="J260:J262"/>
    <mergeCell ref="K266:K267"/>
    <mergeCell ref="L266:L267"/>
    <mergeCell ref="D268:D270"/>
    <mergeCell ref="E268:E270"/>
    <mergeCell ref="G268:G270"/>
    <mergeCell ref="H268:H270"/>
    <mergeCell ref="I268:I270"/>
    <mergeCell ref="J268:J270"/>
    <mergeCell ref="K268:K270"/>
    <mergeCell ref="L268:L270"/>
    <mergeCell ref="D266:D267"/>
    <mergeCell ref="E266:E267"/>
    <mergeCell ref="G266:G267"/>
    <mergeCell ref="H266:H267"/>
    <mergeCell ref="I266:I267"/>
    <mergeCell ref="J266:J267"/>
    <mergeCell ref="F271:I271"/>
    <mergeCell ref="B272:B312"/>
    <mergeCell ref="C272:C312"/>
    <mergeCell ref="D272:D274"/>
    <mergeCell ref="E272:E274"/>
    <mergeCell ref="G272:G274"/>
    <mergeCell ref="H272:H274"/>
    <mergeCell ref="I272:I274"/>
    <mergeCell ref="D281:D283"/>
    <mergeCell ref="E281:E283"/>
    <mergeCell ref="G281:G283"/>
    <mergeCell ref="H281:H283"/>
    <mergeCell ref="I281:I283"/>
    <mergeCell ref="J272:J274"/>
    <mergeCell ref="K272:K274"/>
    <mergeCell ref="L272:L274"/>
    <mergeCell ref="D275:D277"/>
    <mergeCell ref="E275:E277"/>
    <mergeCell ref="G275:G277"/>
    <mergeCell ref="H275:H277"/>
    <mergeCell ref="I275:I277"/>
    <mergeCell ref="J275:J277"/>
    <mergeCell ref="K275:K277"/>
    <mergeCell ref="J281:J283"/>
    <mergeCell ref="K281:K283"/>
    <mergeCell ref="L281:L283"/>
    <mergeCell ref="L275:L277"/>
    <mergeCell ref="D278:D280"/>
    <mergeCell ref="E278:E280"/>
    <mergeCell ref="G278:G280"/>
    <mergeCell ref="H278:H280"/>
    <mergeCell ref="I278:I280"/>
    <mergeCell ref="J278:J280"/>
    <mergeCell ref="K278:K280"/>
    <mergeCell ref="L278:L280"/>
    <mergeCell ref="K284:K286"/>
    <mergeCell ref="L284:L286"/>
    <mergeCell ref="D287:D289"/>
    <mergeCell ref="E287:E289"/>
    <mergeCell ref="G287:G289"/>
    <mergeCell ref="H287:H289"/>
    <mergeCell ref="I287:I289"/>
    <mergeCell ref="J287:J289"/>
    <mergeCell ref="K287:K289"/>
    <mergeCell ref="L287:L289"/>
    <mergeCell ref="D284:D286"/>
    <mergeCell ref="E284:E286"/>
    <mergeCell ref="G284:G286"/>
    <mergeCell ref="H284:H286"/>
    <mergeCell ref="I284:I286"/>
    <mergeCell ref="J284:J286"/>
    <mergeCell ref="K290:K292"/>
    <mergeCell ref="L290:L292"/>
    <mergeCell ref="D293:D295"/>
    <mergeCell ref="E293:E295"/>
    <mergeCell ref="G293:G295"/>
    <mergeCell ref="H293:H295"/>
    <mergeCell ref="I293:I295"/>
    <mergeCell ref="J293:J295"/>
    <mergeCell ref="K293:K295"/>
    <mergeCell ref="L293:L295"/>
    <mergeCell ref="D290:D292"/>
    <mergeCell ref="E290:E292"/>
    <mergeCell ref="G290:G292"/>
    <mergeCell ref="H290:H292"/>
    <mergeCell ref="I290:I292"/>
    <mergeCell ref="J290:J292"/>
    <mergeCell ref="K297:K299"/>
    <mergeCell ref="L297:L299"/>
    <mergeCell ref="D301:D303"/>
    <mergeCell ref="E301:E303"/>
    <mergeCell ref="G301:G303"/>
    <mergeCell ref="H301:H303"/>
    <mergeCell ref="I301:I303"/>
    <mergeCell ref="J301:J303"/>
    <mergeCell ref="K301:K303"/>
    <mergeCell ref="L301:L303"/>
    <mergeCell ref="D297:D299"/>
    <mergeCell ref="E297:E299"/>
    <mergeCell ref="G297:G299"/>
    <mergeCell ref="H297:H299"/>
    <mergeCell ref="I297:I299"/>
    <mergeCell ref="J297:J299"/>
    <mergeCell ref="K304:K306"/>
    <mergeCell ref="L304:L306"/>
    <mergeCell ref="D307:D309"/>
    <mergeCell ref="E307:E309"/>
    <mergeCell ref="G307:G309"/>
    <mergeCell ref="H307:H309"/>
    <mergeCell ref="I307:I309"/>
    <mergeCell ref="J307:J309"/>
    <mergeCell ref="K307:K309"/>
    <mergeCell ref="L307:L309"/>
    <mergeCell ref="D304:D306"/>
    <mergeCell ref="E304:E306"/>
    <mergeCell ref="G304:G306"/>
    <mergeCell ref="H304:H306"/>
    <mergeCell ref="I304:I306"/>
    <mergeCell ref="J304:J306"/>
    <mergeCell ref="K310:K312"/>
    <mergeCell ref="L310:L312"/>
    <mergeCell ref="F313:I313"/>
    <mergeCell ref="D310:D312"/>
    <mergeCell ref="E310:E312"/>
    <mergeCell ref="G310:G312"/>
    <mergeCell ref="H310:H312"/>
    <mergeCell ref="I310:I312"/>
    <mergeCell ref="J310:J312"/>
  </mergeCells>
  <printOptions horizontalCentered="1"/>
  <pageMargins left="0.984251968503937" right="0" top="0.1968503937007874" bottom="0.1968503937007874" header="0.31496062992125984" footer="0.31496062992125984"/>
  <pageSetup horizontalDpi="600" verticalDpi="600" orientation="landscape" paperSize="5"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32D7-8CA9-4261-A489-33E7434EC06A}">
  <sheetPr>
    <tabColor theme="5" tint="-0.4999699890613556"/>
  </sheetPr>
  <dimension ref="A1:L313"/>
  <sheetViews>
    <sheetView showGridLines="0" tabSelected="1" zoomScaleSheetLayoutView="100" workbookViewId="0" topLeftCell="A1">
      <pane xSplit="2" ySplit="2" topLeftCell="C3" activePane="bottomRight" state="frozen"/>
      <selection pane="topRight" activeCell="J1" sqref="J1"/>
      <selection pane="bottomLeft" activeCell="A7" sqref="A7"/>
      <selection pane="bottomRight" activeCell="C1" sqref="C1:C2"/>
    </sheetView>
  </sheetViews>
  <sheetFormatPr defaultColWidth="11.421875" defaultRowHeight="15"/>
  <cols>
    <col min="1" max="1" width="2.7109375" style="36" customWidth="1"/>
    <col min="2" max="2" width="8.00390625" style="0" customWidth="1"/>
    <col min="3" max="3" width="17.7109375" style="52" customWidth="1"/>
    <col min="4" max="4" width="9.28125" style="52" customWidth="1"/>
    <col min="5" max="5" width="10.00390625" style="52" customWidth="1"/>
    <col min="6" max="6" width="23.7109375" style="31" customWidth="1"/>
    <col min="7" max="7" width="7.00390625" style="31" customWidth="1"/>
    <col min="8" max="8" width="4.7109375" style="31" customWidth="1"/>
    <col min="9" max="9" width="7.28125" style="31" customWidth="1"/>
  </cols>
  <sheetData>
    <row r="1" spans="2:12" ht="24.95" customHeight="1">
      <c r="B1" s="111" t="s">
        <v>0</v>
      </c>
      <c r="C1" s="113" t="s">
        <v>1</v>
      </c>
      <c r="D1" s="113" t="s">
        <v>2</v>
      </c>
      <c r="E1" s="114" t="s">
        <v>3</v>
      </c>
      <c r="F1" s="111" t="s">
        <v>4</v>
      </c>
      <c r="G1" s="107" t="s">
        <v>5</v>
      </c>
      <c r="H1" s="108"/>
      <c r="I1" s="109"/>
      <c r="J1" s="110" t="s">
        <v>6</v>
      </c>
      <c r="K1" s="110"/>
      <c r="L1" s="110"/>
    </row>
    <row r="2" spans="2:12" ht="36">
      <c r="B2" s="112"/>
      <c r="C2" s="113"/>
      <c r="D2" s="113"/>
      <c r="E2" s="114"/>
      <c r="F2" s="112"/>
      <c r="G2" s="53" t="s">
        <v>7</v>
      </c>
      <c r="H2" s="53" t="s">
        <v>8</v>
      </c>
      <c r="I2" s="53" t="s">
        <v>9</v>
      </c>
      <c r="J2" s="54" t="s">
        <v>10</v>
      </c>
      <c r="K2" s="54" t="s">
        <v>11</v>
      </c>
      <c r="L2" s="54" t="s">
        <v>12</v>
      </c>
    </row>
    <row r="3" spans="1:12" ht="12.95" customHeight="1">
      <c r="A3" s="37"/>
      <c r="B3" s="105">
        <v>13</v>
      </c>
      <c r="C3" s="105" t="s">
        <v>13</v>
      </c>
      <c r="D3" s="81">
        <v>1</v>
      </c>
      <c r="E3" s="81">
        <v>4</v>
      </c>
      <c r="F3" s="39" t="s">
        <v>14</v>
      </c>
      <c r="G3" s="80"/>
      <c r="H3" s="80">
        <v>1</v>
      </c>
      <c r="I3" s="104"/>
      <c r="J3" s="103">
        <v>0</v>
      </c>
      <c r="K3" s="103">
        <f>ROUND(J3*0.16,2)</f>
        <v>0</v>
      </c>
      <c r="L3" s="103">
        <f>J3+K3</f>
        <v>0</v>
      </c>
    </row>
    <row r="4" spans="1:12" ht="15">
      <c r="A4" s="37"/>
      <c r="B4" s="105"/>
      <c r="C4" s="105"/>
      <c r="D4" s="83"/>
      <c r="E4" s="83"/>
      <c r="F4" s="40" t="s">
        <v>14</v>
      </c>
      <c r="G4" s="80"/>
      <c r="H4" s="80"/>
      <c r="I4" s="104"/>
      <c r="J4" s="103"/>
      <c r="K4" s="103"/>
      <c r="L4" s="103"/>
    </row>
    <row r="5" spans="1:12" ht="15">
      <c r="A5" s="37"/>
      <c r="B5" s="105"/>
      <c r="C5" s="105"/>
      <c r="D5" s="81">
        <v>2</v>
      </c>
      <c r="E5" s="81">
        <v>4</v>
      </c>
      <c r="F5" s="39" t="s">
        <v>15</v>
      </c>
      <c r="G5" s="80"/>
      <c r="H5" s="80">
        <v>1</v>
      </c>
      <c r="I5" s="104"/>
      <c r="J5" s="103">
        <v>0</v>
      </c>
      <c r="K5" s="103">
        <f>ROUND(J5*0.16,2)</f>
        <v>0</v>
      </c>
      <c r="L5" s="103">
        <f>J5+K5</f>
        <v>0</v>
      </c>
    </row>
    <row r="6" spans="1:12" ht="15">
      <c r="A6" s="37"/>
      <c r="B6" s="105"/>
      <c r="C6" s="105"/>
      <c r="D6" s="83"/>
      <c r="E6" s="83"/>
      <c r="F6" s="7" t="s">
        <v>15</v>
      </c>
      <c r="G6" s="80"/>
      <c r="H6" s="80"/>
      <c r="I6" s="104"/>
      <c r="J6" s="103"/>
      <c r="K6" s="103"/>
      <c r="L6" s="103"/>
    </row>
    <row r="7" spans="1:12" ht="15">
      <c r="A7" s="37"/>
      <c r="B7" s="105"/>
      <c r="C7" s="105"/>
      <c r="D7" s="81">
        <v>3</v>
      </c>
      <c r="E7" s="81">
        <v>4</v>
      </c>
      <c r="F7" s="41" t="s">
        <v>16</v>
      </c>
      <c r="G7" s="80">
        <v>1</v>
      </c>
      <c r="H7" s="80"/>
      <c r="I7" s="104"/>
      <c r="J7" s="103">
        <v>0</v>
      </c>
      <c r="K7" s="103">
        <f>ROUND(J7*0.16,2)</f>
        <v>0</v>
      </c>
      <c r="L7" s="103">
        <f>J7+K7</f>
        <v>0</v>
      </c>
    </row>
    <row r="8" spans="1:12" ht="15">
      <c r="A8" s="37"/>
      <c r="B8" s="105"/>
      <c r="C8" s="105"/>
      <c r="D8" s="82"/>
      <c r="E8" s="82"/>
      <c r="F8" s="42" t="s">
        <v>17</v>
      </c>
      <c r="G8" s="80"/>
      <c r="H8" s="80"/>
      <c r="I8" s="104"/>
      <c r="J8" s="103"/>
      <c r="K8" s="103"/>
      <c r="L8" s="103"/>
    </row>
    <row r="9" spans="1:12" ht="15">
      <c r="A9" s="37"/>
      <c r="B9" s="105"/>
      <c r="C9" s="105"/>
      <c r="D9" s="83"/>
      <c r="E9" s="83"/>
      <c r="F9" s="40" t="s">
        <v>18</v>
      </c>
      <c r="G9" s="80"/>
      <c r="H9" s="80"/>
      <c r="I9" s="104"/>
      <c r="J9" s="103"/>
      <c r="K9" s="103"/>
      <c r="L9" s="103"/>
    </row>
    <row r="10" spans="1:12" ht="15">
      <c r="A10" s="37"/>
      <c r="B10" s="105"/>
      <c r="C10" s="105" t="s">
        <v>19</v>
      </c>
      <c r="D10" s="81">
        <v>4</v>
      </c>
      <c r="E10" s="81">
        <v>5</v>
      </c>
      <c r="F10" s="39" t="s">
        <v>20</v>
      </c>
      <c r="G10" s="80"/>
      <c r="H10" s="80">
        <v>1</v>
      </c>
      <c r="I10" s="104"/>
      <c r="J10" s="103">
        <v>0</v>
      </c>
      <c r="K10" s="103">
        <f>ROUND(J10*0.16,2)</f>
        <v>0</v>
      </c>
      <c r="L10" s="103">
        <f>J10+K10</f>
        <v>0</v>
      </c>
    </row>
    <row r="11" spans="1:12" ht="15">
      <c r="A11" s="37"/>
      <c r="B11" s="105"/>
      <c r="C11" s="105"/>
      <c r="D11" s="83"/>
      <c r="E11" s="83"/>
      <c r="F11" s="40" t="s">
        <v>21</v>
      </c>
      <c r="G11" s="80"/>
      <c r="H11" s="80"/>
      <c r="I11" s="104"/>
      <c r="J11" s="103"/>
      <c r="K11" s="103"/>
      <c r="L11" s="103"/>
    </row>
    <row r="12" spans="1:12" ht="15">
      <c r="A12" s="37"/>
      <c r="B12" s="105"/>
      <c r="C12" s="105" t="s">
        <v>22</v>
      </c>
      <c r="D12" s="81">
        <v>5</v>
      </c>
      <c r="E12" s="81">
        <v>5</v>
      </c>
      <c r="F12" s="39" t="s">
        <v>23</v>
      </c>
      <c r="G12" s="80">
        <v>1</v>
      </c>
      <c r="H12" s="80"/>
      <c r="I12" s="104"/>
      <c r="J12" s="103">
        <v>0</v>
      </c>
      <c r="K12" s="103">
        <f>ROUND(J12*0.16,2)</f>
        <v>0</v>
      </c>
      <c r="L12" s="103">
        <f>J12+K12</f>
        <v>0</v>
      </c>
    </row>
    <row r="13" spans="1:12" ht="15">
      <c r="A13" s="37"/>
      <c r="B13" s="105"/>
      <c r="C13" s="105"/>
      <c r="D13" s="82"/>
      <c r="E13" s="82"/>
      <c r="F13" s="42" t="s">
        <v>24</v>
      </c>
      <c r="G13" s="80"/>
      <c r="H13" s="80"/>
      <c r="I13" s="104"/>
      <c r="J13" s="103"/>
      <c r="K13" s="103"/>
      <c r="L13" s="103"/>
    </row>
    <row r="14" spans="1:12" ht="15">
      <c r="A14" s="37"/>
      <c r="B14" s="105"/>
      <c r="C14" s="105"/>
      <c r="D14" s="83"/>
      <c r="E14" s="83"/>
      <c r="F14" s="40" t="s">
        <v>25</v>
      </c>
      <c r="G14" s="80"/>
      <c r="H14" s="80"/>
      <c r="I14" s="104"/>
      <c r="J14" s="103"/>
      <c r="K14" s="103"/>
      <c r="L14" s="103"/>
    </row>
    <row r="15" spans="1:12" ht="15">
      <c r="A15" s="37"/>
      <c r="B15" s="105"/>
      <c r="C15" s="105"/>
      <c r="D15" s="81">
        <v>6</v>
      </c>
      <c r="E15" s="81">
        <v>6</v>
      </c>
      <c r="F15" s="39" t="s">
        <v>26</v>
      </c>
      <c r="G15" s="80">
        <v>1</v>
      </c>
      <c r="H15" s="80"/>
      <c r="I15" s="104"/>
      <c r="J15" s="103">
        <v>0</v>
      </c>
      <c r="K15" s="103">
        <f>ROUND(J15*0.16,2)</f>
        <v>0</v>
      </c>
      <c r="L15" s="103">
        <f>J15+K15</f>
        <v>0</v>
      </c>
    </row>
    <row r="16" spans="1:12" ht="15">
      <c r="A16" s="37"/>
      <c r="B16" s="105"/>
      <c r="C16" s="105"/>
      <c r="D16" s="82"/>
      <c r="E16" s="82"/>
      <c r="F16" s="42" t="s">
        <v>26</v>
      </c>
      <c r="G16" s="80"/>
      <c r="H16" s="80"/>
      <c r="I16" s="104"/>
      <c r="J16" s="103"/>
      <c r="K16" s="103"/>
      <c r="L16" s="103"/>
    </row>
    <row r="17" spans="1:12" ht="15">
      <c r="A17" s="37"/>
      <c r="B17" s="105"/>
      <c r="C17" s="105"/>
      <c r="D17" s="83"/>
      <c r="E17" s="83"/>
      <c r="F17" s="40" t="s">
        <v>27</v>
      </c>
      <c r="G17" s="80"/>
      <c r="H17" s="80"/>
      <c r="I17" s="104"/>
      <c r="J17" s="103"/>
      <c r="K17" s="103"/>
      <c r="L17" s="103"/>
    </row>
    <row r="18" spans="1:12" ht="15">
      <c r="A18" s="37"/>
      <c r="B18" s="105"/>
      <c r="C18" s="105" t="s">
        <v>28</v>
      </c>
      <c r="D18" s="81">
        <v>7</v>
      </c>
      <c r="E18" s="81">
        <v>7</v>
      </c>
      <c r="F18" s="39" t="s">
        <v>30</v>
      </c>
      <c r="G18" s="80">
        <v>1</v>
      </c>
      <c r="H18" s="80"/>
      <c r="I18" s="104"/>
      <c r="J18" s="103">
        <v>0</v>
      </c>
      <c r="K18" s="103">
        <f>ROUND(J18*0.16,2)</f>
        <v>0</v>
      </c>
      <c r="L18" s="103">
        <f>J18+K18</f>
        <v>0</v>
      </c>
    </row>
    <row r="19" spans="1:12" ht="15">
      <c r="A19" s="37"/>
      <c r="B19" s="105"/>
      <c r="C19" s="105"/>
      <c r="D19" s="82"/>
      <c r="E19" s="82"/>
      <c r="F19" s="42" t="s">
        <v>30</v>
      </c>
      <c r="G19" s="80"/>
      <c r="H19" s="80"/>
      <c r="I19" s="104"/>
      <c r="J19" s="103"/>
      <c r="K19" s="103"/>
      <c r="L19" s="103"/>
    </row>
    <row r="20" spans="1:12" ht="15">
      <c r="A20" s="37"/>
      <c r="B20" s="105"/>
      <c r="C20" s="105"/>
      <c r="D20" s="83"/>
      <c r="E20" s="83"/>
      <c r="F20" s="40" t="s">
        <v>30</v>
      </c>
      <c r="G20" s="80"/>
      <c r="H20" s="80"/>
      <c r="I20" s="104"/>
      <c r="J20" s="103"/>
      <c r="K20" s="103"/>
      <c r="L20" s="103"/>
    </row>
    <row r="21" spans="1:12" ht="15">
      <c r="A21" s="37"/>
      <c r="B21" s="105"/>
      <c r="C21" s="105"/>
      <c r="D21" s="81">
        <v>8</v>
      </c>
      <c r="E21" s="81">
        <v>7</v>
      </c>
      <c r="F21" s="39" t="s">
        <v>29</v>
      </c>
      <c r="G21" s="80">
        <v>1</v>
      </c>
      <c r="H21" s="106"/>
      <c r="I21" s="104"/>
      <c r="J21" s="103">
        <v>0</v>
      </c>
      <c r="K21" s="103">
        <f>ROUND(J21*0.16,2)</f>
        <v>0</v>
      </c>
      <c r="L21" s="103">
        <f>J21+K21</f>
        <v>0</v>
      </c>
    </row>
    <row r="22" spans="1:12" ht="15">
      <c r="A22" s="37"/>
      <c r="B22" s="105"/>
      <c r="C22" s="105"/>
      <c r="D22" s="82"/>
      <c r="E22" s="82"/>
      <c r="F22" s="42" t="s">
        <v>31</v>
      </c>
      <c r="G22" s="80"/>
      <c r="H22" s="106"/>
      <c r="I22" s="104"/>
      <c r="J22" s="103"/>
      <c r="K22" s="103"/>
      <c r="L22" s="103"/>
    </row>
    <row r="23" spans="1:12" ht="15">
      <c r="A23" s="37"/>
      <c r="B23" s="105"/>
      <c r="C23" s="105"/>
      <c r="D23" s="83"/>
      <c r="E23" s="83"/>
      <c r="F23" s="40" t="s">
        <v>31</v>
      </c>
      <c r="G23" s="80"/>
      <c r="H23" s="106"/>
      <c r="I23" s="104"/>
      <c r="J23" s="103"/>
      <c r="K23" s="103"/>
      <c r="L23" s="103"/>
    </row>
    <row r="24" spans="1:12" ht="15">
      <c r="A24" s="37"/>
      <c r="B24" s="105"/>
      <c r="C24" s="105"/>
      <c r="D24" s="81">
        <v>9</v>
      </c>
      <c r="E24" s="81">
        <v>7</v>
      </c>
      <c r="F24" s="39" t="s">
        <v>31</v>
      </c>
      <c r="G24" s="80">
        <v>1</v>
      </c>
      <c r="H24" s="80"/>
      <c r="I24" s="104"/>
      <c r="J24" s="103">
        <v>0</v>
      </c>
      <c r="K24" s="103">
        <f>ROUND(J24*0.16,2)</f>
        <v>0</v>
      </c>
      <c r="L24" s="103">
        <f>J24+K24</f>
        <v>0</v>
      </c>
    </row>
    <row r="25" spans="1:12" ht="15">
      <c r="A25" s="37"/>
      <c r="B25" s="105"/>
      <c r="C25" s="105"/>
      <c r="D25" s="82"/>
      <c r="E25" s="82"/>
      <c r="F25" s="42" t="s">
        <v>31</v>
      </c>
      <c r="G25" s="80"/>
      <c r="H25" s="80"/>
      <c r="I25" s="104"/>
      <c r="J25" s="103"/>
      <c r="K25" s="103"/>
      <c r="L25" s="103"/>
    </row>
    <row r="26" spans="1:12" ht="15">
      <c r="A26" s="37"/>
      <c r="B26" s="105"/>
      <c r="C26" s="105"/>
      <c r="D26" s="83"/>
      <c r="E26" s="83"/>
      <c r="F26" s="42" t="s">
        <v>32</v>
      </c>
      <c r="G26" s="80"/>
      <c r="H26" s="80"/>
      <c r="I26" s="104"/>
      <c r="J26" s="103"/>
      <c r="K26" s="103"/>
      <c r="L26" s="103"/>
    </row>
    <row r="27" spans="1:12" ht="15">
      <c r="A27" s="37"/>
      <c r="B27" s="43"/>
      <c r="C27" s="43"/>
      <c r="D27" s="44"/>
      <c r="E27" s="30"/>
      <c r="F27" s="100" t="s">
        <v>313</v>
      </c>
      <c r="G27" s="101"/>
      <c r="H27" s="101"/>
      <c r="I27" s="102"/>
      <c r="J27" s="55">
        <f>SUBTOTAL(9,J3:J26)</f>
        <v>0</v>
      </c>
      <c r="K27" s="55">
        <f>SUBTOTAL(9,K3:K26)</f>
        <v>0</v>
      </c>
      <c r="L27" s="55">
        <f>SUBTOTAL(9,L3:L26)</f>
        <v>0</v>
      </c>
    </row>
    <row r="28" spans="1:12" ht="15">
      <c r="A28" s="37"/>
      <c r="B28" s="105">
        <v>14</v>
      </c>
      <c r="C28" s="38" t="s">
        <v>133</v>
      </c>
      <c r="D28" s="23">
        <v>1</v>
      </c>
      <c r="E28" s="23">
        <v>2</v>
      </c>
      <c r="F28" s="39" t="s">
        <v>265</v>
      </c>
      <c r="G28" s="17"/>
      <c r="H28" s="17"/>
      <c r="I28" s="45">
        <v>1</v>
      </c>
      <c r="J28" s="46">
        <v>0</v>
      </c>
      <c r="K28" s="46">
        <f aca="true" t="shared" si="0" ref="K28:K29">ROUND(J28*0.16,2)</f>
        <v>0</v>
      </c>
      <c r="L28" s="46">
        <f aca="true" t="shared" si="1" ref="L28:L29">J28+K28</f>
        <v>0</v>
      </c>
    </row>
    <row r="29" spans="1:12" ht="15">
      <c r="A29" s="37"/>
      <c r="B29" s="105"/>
      <c r="C29" s="105" t="s">
        <v>98</v>
      </c>
      <c r="D29" s="81">
        <v>2</v>
      </c>
      <c r="E29" s="81">
        <v>2</v>
      </c>
      <c r="F29" s="39" t="s">
        <v>100</v>
      </c>
      <c r="G29" s="80"/>
      <c r="H29" s="80">
        <v>1</v>
      </c>
      <c r="I29" s="104"/>
      <c r="J29" s="103">
        <v>0</v>
      </c>
      <c r="K29" s="103">
        <f t="shared" si="0"/>
        <v>0</v>
      </c>
      <c r="L29" s="103">
        <f t="shared" si="1"/>
        <v>0</v>
      </c>
    </row>
    <row r="30" spans="1:12" ht="15">
      <c r="A30" s="37"/>
      <c r="B30" s="105"/>
      <c r="C30" s="105"/>
      <c r="D30" s="83"/>
      <c r="E30" s="83"/>
      <c r="F30" s="42" t="s">
        <v>101</v>
      </c>
      <c r="G30" s="80"/>
      <c r="H30" s="80"/>
      <c r="I30" s="104"/>
      <c r="J30" s="103"/>
      <c r="K30" s="103"/>
      <c r="L30" s="103"/>
    </row>
    <row r="31" spans="1:12" ht="15">
      <c r="A31" s="37"/>
      <c r="B31" s="105"/>
      <c r="C31" s="105"/>
      <c r="D31" s="81">
        <v>3</v>
      </c>
      <c r="E31" s="81">
        <v>2</v>
      </c>
      <c r="F31" s="39" t="s">
        <v>98</v>
      </c>
      <c r="G31" s="80">
        <v>1</v>
      </c>
      <c r="H31" s="80"/>
      <c r="I31" s="104"/>
      <c r="J31" s="103">
        <v>0</v>
      </c>
      <c r="K31" s="103">
        <f>ROUND(J31*0.16,2)</f>
        <v>0</v>
      </c>
      <c r="L31" s="103">
        <f>J31+K31</f>
        <v>0</v>
      </c>
    </row>
    <row r="32" spans="1:12" ht="15">
      <c r="A32" s="37"/>
      <c r="B32" s="105"/>
      <c r="C32" s="105"/>
      <c r="D32" s="82"/>
      <c r="E32" s="82"/>
      <c r="F32" s="42" t="s">
        <v>98</v>
      </c>
      <c r="G32" s="80"/>
      <c r="H32" s="80"/>
      <c r="I32" s="104"/>
      <c r="J32" s="103"/>
      <c r="K32" s="103"/>
      <c r="L32" s="103"/>
    </row>
    <row r="33" spans="1:12" ht="15">
      <c r="A33" s="37"/>
      <c r="B33" s="105"/>
      <c r="C33" s="105"/>
      <c r="D33" s="83"/>
      <c r="E33" s="83"/>
      <c r="F33" s="40" t="s">
        <v>102</v>
      </c>
      <c r="G33" s="80"/>
      <c r="H33" s="80"/>
      <c r="I33" s="104"/>
      <c r="J33" s="103"/>
      <c r="K33" s="103"/>
      <c r="L33" s="103"/>
    </row>
    <row r="34" spans="1:12" ht="15">
      <c r="A34" s="37"/>
      <c r="B34" s="105"/>
      <c r="C34" s="105" t="s">
        <v>103</v>
      </c>
      <c r="D34" s="81">
        <v>4</v>
      </c>
      <c r="E34" s="81">
        <v>2</v>
      </c>
      <c r="F34" s="39" t="s">
        <v>104</v>
      </c>
      <c r="G34" s="80"/>
      <c r="H34" s="80">
        <v>1</v>
      </c>
      <c r="I34" s="104"/>
      <c r="J34" s="103">
        <v>0</v>
      </c>
      <c r="K34" s="103">
        <f>ROUND(J34*0.16,2)</f>
        <v>0</v>
      </c>
      <c r="L34" s="103">
        <f>J34+K34</f>
        <v>0</v>
      </c>
    </row>
    <row r="35" spans="1:12" ht="15">
      <c r="A35" s="37"/>
      <c r="B35" s="105"/>
      <c r="C35" s="105"/>
      <c r="D35" s="83"/>
      <c r="E35" s="83"/>
      <c r="F35" s="40" t="s">
        <v>266</v>
      </c>
      <c r="G35" s="80"/>
      <c r="H35" s="80"/>
      <c r="I35" s="104"/>
      <c r="J35" s="103"/>
      <c r="K35" s="103"/>
      <c r="L35" s="103"/>
    </row>
    <row r="36" spans="1:12" ht="15">
      <c r="A36" s="37"/>
      <c r="B36" s="105"/>
      <c r="C36" s="105"/>
      <c r="D36" s="81">
        <v>5</v>
      </c>
      <c r="E36" s="81">
        <v>2</v>
      </c>
      <c r="F36" s="39" t="s">
        <v>105</v>
      </c>
      <c r="G36" s="80"/>
      <c r="H36" s="80">
        <v>1</v>
      </c>
      <c r="I36" s="104"/>
      <c r="J36" s="103">
        <v>0</v>
      </c>
      <c r="K36" s="103">
        <f>ROUND(J36*0.16,2)</f>
        <v>0</v>
      </c>
      <c r="L36" s="103">
        <f>J36+K36</f>
        <v>0</v>
      </c>
    </row>
    <row r="37" spans="1:12" ht="15">
      <c r="A37" s="37"/>
      <c r="B37" s="105"/>
      <c r="C37" s="105"/>
      <c r="D37" s="83"/>
      <c r="E37" s="83"/>
      <c r="F37" s="40" t="s">
        <v>106</v>
      </c>
      <c r="G37" s="80"/>
      <c r="H37" s="80"/>
      <c r="I37" s="104"/>
      <c r="J37" s="103"/>
      <c r="K37" s="103"/>
      <c r="L37" s="103"/>
    </row>
    <row r="38" spans="1:12" ht="15">
      <c r="A38" s="37"/>
      <c r="B38" s="105"/>
      <c r="C38" s="105"/>
      <c r="D38" s="81">
        <v>6</v>
      </c>
      <c r="E38" s="81">
        <v>2</v>
      </c>
      <c r="F38" s="39" t="s">
        <v>107</v>
      </c>
      <c r="G38" s="80">
        <v>1</v>
      </c>
      <c r="H38" s="80"/>
      <c r="I38" s="104"/>
      <c r="J38" s="103">
        <v>0</v>
      </c>
      <c r="K38" s="103">
        <f>ROUND(J38*0.16,2)</f>
        <v>0</v>
      </c>
      <c r="L38" s="103">
        <f>J38+K38</f>
        <v>0</v>
      </c>
    </row>
    <row r="39" spans="1:12" ht="15">
      <c r="A39" s="37"/>
      <c r="B39" s="105"/>
      <c r="C39" s="105"/>
      <c r="D39" s="82"/>
      <c r="E39" s="82"/>
      <c r="F39" s="42" t="s">
        <v>108</v>
      </c>
      <c r="G39" s="80"/>
      <c r="H39" s="80"/>
      <c r="I39" s="104"/>
      <c r="J39" s="103"/>
      <c r="K39" s="103"/>
      <c r="L39" s="103"/>
    </row>
    <row r="40" spans="1:12" ht="15">
      <c r="A40" s="37"/>
      <c r="B40" s="105"/>
      <c r="C40" s="105"/>
      <c r="D40" s="83"/>
      <c r="E40" s="83"/>
      <c r="F40" s="40" t="s">
        <v>109</v>
      </c>
      <c r="G40" s="80"/>
      <c r="H40" s="80"/>
      <c r="I40" s="104"/>
      <c r="J40" s="103"/>
      <c r="K40" s="103"/>
      <c r="L40" s="103"/>
    </row>
    <row r="41" spans="1:12" ht="15">
      <c r="A41" s="37"/>
      <c r="B41" s="105"/>
      <c r="C41" s="105"/>
      <c r="D41" s="81">
        <v>7</v>
      </c>
      <c r="E41" s="81">
        <v>2</v>
      </c>
      <c r="F41" s="39" t="s">
        <v>110</v>
      </c>
      <c r="G41" s="80">
        <v>1</v>
      </c>
      <c r="H41" s="80"/>
      <c r="I41" s="104"/>
      <c r="J41" s="103">
        <v>0</v>
      </c>
      <c r="K41" s="103">
        <f>ROUND(J41*0.16,2)</f>
        <v>0</v>
      </c>
      <c r="L41" s="103">
        <f>J41+K41</f>
        <v>0</v>
      </c>
    </row>
    <row r="42" spans="1:12" ht="15">
      <c r="A42" s="37"/>
      <c r="B42" s="105"/>
      <c r="C42" s="105"/>
      <c r="D42" s="82"/>
      <c r="E42" s="82"/>
      <c r="F42" s="42" t="s">
        <v>110</v>
      </c>
      <c r="G42" s="80"/>
      <c r="H42" s="80"/>
      <c r="I42" s="104"/>
      <c r="J42" s="103"/>
      <c r="K42" s="103"/>
      <c r="L42" s="103"/>
    </row>
    <row r="43" spans="1:12" ht="15">
      <c r="A43" s="37"/>
      <c r="B43" s="105"/>
      <c r="C43" s="105"/>
      <c r="D43" s="83"/>
      <c r="E43" s="83"/>
      <c r="F43" s="42" t="s">
        <v>103</v>
      </c>
      <c r="G43" s="80"/>
      <c r="H43" s="80"/>
      <c r="I43" s="104"/>
      <c r="J43" s="103"/>
      <c r="K43" s="103"/>
      <c r="L43" s="103"/>
    </row>
    <row r="44" spans="1:12" ht="15">
      <c r="A44" s="37"/>
      <c r="B44" s="105"/>
      <c r="C44" s="105"/>
      <c r="D44" s="81">
        <v>8</v>
      </c>
      <c r="E44" s="81">
        <v>2</v>
      </c>
      <c r="F44" s="39" t="s">
        <v>111</v>
      </c>
      <c r="G44" s="80">
        <v>1</v>
      </c>
      <c r="H44" s="80"/>
      <c r="I44" s="104"/>
      <c r="J44" s="103">
        <v>0</v>
      </c>
      <c r="K44" s="103">
        <f>ROUND(J44*0.16,2)</f>
        <v>0</v>
      </c>
      <c r="L44" s="103">
        <f>J44+K44</f>
        <v>0</v>
      </c>
    </row>
    <row r="45" spans="1:12" ht="15">
      <c r="A45" s="37"/>
      <c r="B45" s="105"/>
      <c r="C45" s="105"/>
      <c r="D45" s="82"/>
      <c r="E45" s="82"/>
      <c r="F45" s="42" t="s">
        <v>111</v>
      </c>
      <c r="G45" s="80"/>
      <c r="H45" s="80"/>
      <c r="I45" s="104"/>
      <c r="J45" s="103"/>
      <c r="K45" s="103"/>
      <c r="L45" s="103"/>
    </row>
    <row r="46" spans="1:12" ht="15">
      <c r="A46" s="37"/>
      <c r="B46" s="105"/>
      <c r="C46" s="105"/>
      <c r="D46" s="83"/>
      <c r="E46" s="83"/>
      <c r="F46" s="40" t="s">
        <v>112</v>
      </c>
      <c r="G46" s="80"/>
      <c r="H46" s="80"/>
      <c r="I46" s="104"/>
      <c r="J46" s="103"/>
      <c r="K46" s="103"/>
      <c r="L46" s="103"/>
    </row>
    <row r="47" spans="1:12" ht="15">
      <c r="A47" s="37"/>
      <c r="B47" s="105"/>
      <c r="C47" s="105"/>
      <c r="D47" s="81">
        <v>9</v>
      </c>
      <c r="E47" s="81">
        <v>2</v>
      </c>
      <c r="F47" s="39" t="s">
        <v>111</v>
      </c>
      <c r="G47" s="80">
        <v>1</v>
      </c>
      <c r="H47" s="80"/>
      <c r="I47" s="104"/>
      <c r="J47" s="103">
        <v>0</v>
      </c>
      <c r="K47" s="103">
        <f>ROUND(J47*0.16,2)</f>
        <v>0</v>
      </c>
      <c r="L47" s="103">
        <f>J47+K47</f>
        <v>0</v>
      </c>
    </row>
    <row r="48" spans="1:12" ht="15">
      <c r="A48" s="37"/>
      <c r="B48" s="105"/>
      <c r="C48" s="105"/>
      <c r="D48" s="82"/>
      <c r="E48" s="82"/>
      <c r="F48" s="42" t="s">
        <v>111</v>
      </c>
      <c r="G48" s="80"/>
      <c r="H48" s="80"/>
      <c r="I48" s="104"/>
      <c r="J48" s="103"/>
      <c r="K48" s="103"/>
      <c r="L48" s="103"/>
    </row>
    <row r="49" spans="1:12" ht="15">
      <c r="A49" s="37"/>
      <c r="B49" s="105"/>
      <c r="C49" s="105"/>
      <c r="D49" s="83"/>
      <c r="E49" s="83"/>
      <c r="F49" s="40" t="s">
        <v>113</v>
      </c>
      <c r="G49" s="80"/>
      <c r="H49" s="80"/>
      <c r="I49" s="104"/>
      <c r="J49" s="103"/>
      <c r="K49" s="103"/>
      <c r="L49" s="103"/>
    </row>
    <row r="50" spans="1:12" ht="15">
      <c r="A50" s="37"/>
      <c r="B50" s="43"/>
      <c r="C50" s="43"/>
      <c r="D50" s="44"/>
      <c r="E50" s="30"/>
      <c r="F50" s="100" t="s">
        <v>314</v>
      </c>
      <c r="G50" s="101"/>
      <c r="H50" s="101"/>
      <c r="I50" s="102"/>
      <c r="J50" s="55">
        <f>SUBTOTAL(9,J28:J49)</f>
        <v>0</v>
      </c>
      <c r="K50" s="55">
        <f>SUBTOTAL(9,K28:K49)</f>
        <v>0</v>
      </c>
      <c r="L50" s="55">
        <f>SUBTOTAL(9,L28:L49)</f>
        <v>0</v>
      </c>
    </row>
    <row r="51" spans="1:12" ht="15">
      <c r="A51" s="37"/>
      <c r="B51" s="105">
        <v>15</v>
      </c>
      <c r="C51" s="105" t="s">
        <v>33</v>
      </c>
      <c r="D51" s="81">
        <v>1</v>
      </c>
      <c r="E51" s="81">
        <v>3</v>
      </c>
      <c r="F51" s="39" t="s">
        <v>34</v>
      </c>
      <c r="G51" s="80">
        <v>1</v>
      </c>
      <c r="H51" s="80"/>
      <c r="I51" s="104"/>
      <c r="J51" s="103">
        <v>0</v>
      </c>
      <c r="K51" s="103">
        <f>ROUND(J51*0.16,2)</f>
        <v>0</v>
      </c>
      <c r="L51" s="103">
        <f>J51+K51</f>
        <v>0</v>
      </c>
    </row>
    <row r="52" spans="1:12" ht="15">
      <c r="A52" s="37"/>
      <c r="B52" s="105"/>
      <c r="C52" s="105"/>
      <c r="D52" s="82"/>
      <c r="E52" s="82"/>
      <c r="F52" s="42" t="s">
        <v>35</v>
      </c>
      <c r="G52" s="80"/>
      <c r="H52" s="80"/>
      <c r="I52" s="104"/>
      <c r="J52" s="103"/>
      <c r="K52" s="103"/>
      <c r="L52" s="103"/>
    </row>
    <row r="53" spans="1:12" ht="15">
      <c r="A53" s="37"/>
      <c r="B53" s="105"/>
      <c r="C53" s="105"/>
      <c r="D53" s="83"/>
      <c r="E53" s="83"/>
      <c r="F53" s="6" t="s">
        <v>36</v>
      </c>
      <c r="G53" s="80"/>
      <c r="H53" s="80"/>
      <c r="I53" s="104"/>
      <c r="J53" s="103"/>
      <c r="K53" s="103"/>
      <c r="L53" s="103"/>
    </row>
    <row r="54" spans="1:12" ht="15">
      <c r="A54" s="37"/>
      <c r="B54" s="105"/>
      <c r="C54" s="105"/>
      <c r="D54" s="81">
        <v>2</v>
      </c>
      <c r="E54" s="81">
        <v>3</v>
      </c>
      <c r="F54" s="39" t="s">
        <v>38</v>
      </c>
      <c r="G54" s="80">
        <v>1</v>
      </c>
      <c r="H54" s="80"/>
      <c r="I54" s="104"/>
      <c r="J54" s="103">
        <v>0</v>
      </c>
      <c r="K54" s="103">
        <f>ROUND(J54*0.16,2)</f>
        <v>0</v>
      </c>
      <c r="L54" s="103">
        <f>J54+K54</f>
        <v>0</v>
      </c>
    </row>
    <row r="55" spans="1:12" ht="15">
      <c r="A55" s="37"/>
      <c r="B55" s="105"/>
      <c r="C55" s="105"/>
      <c r="D55" s="82"/>
      <c r="E55" s="82"/>
      <c r="F55" s="42" t="s">
        <v>37</v>
      </c>
      <c r="G55" s="80"/>
      <c r="H55" s="80"/>
      <c r="I55" s="104"/>
      <c r="J55" s="103"/>
      <c r="K55" s="103"/>
      <c r="L55" s="103"/>
    </row>
    <row r="56" spans="1:12" ht="15">
      <c r="A56" s="37"/>
      <c r="B56" s="105"/>
      <c r="C56" s="105"/>
      <c r="D56" s="83"/>
      <c r="E56" s="83"/>
      <c r="F56" s="6" t="s">
        <v>39</v>
      </c>
      <c r="G56" s="80"/>
      <c r="H56" s="80"/>
      <c r="I56" s="104"/>
      <c r="J56" s="103"/>
      <c r="K56" s="103"/>
      <c r="L56" s="103"/>
    </row>
    <row r="57" spans="1:12" ht="15">
      <c r="A57" s="37"/>
      <c r="B57" s="105"/>
      <c r="C57" s="105" t="s">
        <v>40</v>
      </c>
      <c r="D57" s="81">
        <v>3</v>
      </c>
      <c r="E57" s="81">
        <v>3</v>
      </c>
      <c r="F57" s="39" t="s">
        <v>41</v>
      </c>
      <c r="G57" s="80">
        <v>1</v>
      </c>
      <c r="H57" s="80"/>
      <c r="I57" s="104"/>
      <c r="J57" s="103">
        <v>0</v>
      </c>
      <c r="K57" s="103">
        <f>ROUND(J57*0.16,2)</f>
        <v>0</v>
      </c>
      <c r="L57" s="103">
        <f>J57+K57</f>
        <v>0</v>
      </c>
    </row>
    <row r="58" spans="1:12" ht="15">
      <c r="A58" s="37"/>
      <c r="B58" s="105"/>
      <c r="C58" s="105"/>
      <c r="D58" s="82"/>
      <c r="E58" s="82"/>
      <c r="F58" s="42" t="s">
        <v>42</v>
      </c>
      <c r="G58" s="80"/>
      <c r="H58" s="80"/>
      <c r="I58" s="104"/>
      <c r="J58" s="103"/>
      <c r="K58" s="103"/>
      <c r="L58" s="103"/>
    </row>
    <row r="59" spans="1:12" ht="15">
      <c r="A59" s="37"/>
      <c r="B59" s="105"/>
      <c r="C59" s="105"/>
      <c r="D59" s="83"/>
      <c r="E59" s="83"/>
      <c r="F59" s="6" t="s">
        <v>43</v>
      </c>
      <c r="G59" s="80"/>
      <c r="H59" s="80"/>
      <c r="I59" s="104"/>
      <c r="J59" s="103"/>
      <c r="K59" s="103"/>
      <c r="L59" s="103"/>
    </row>
    <row r="60" spans="1:12" ht="15">
      <c r="A60" s="37"/>
      <c r="B60" s="105"/>
      <c r="C60" s="105"/>
      <c r="D60" s="81">
        <v>4</v>
      </c>
      <c r="E60" s="81">
        <v>3</v>
      </c>
      <c r="F60" s="39" t="s">
        <v>44</v>
      </c>
      <c r="G60" s="80">
        <v>1</v>
      </c>
      <c r="H60" s="80"/>
      <c r="I60" s="104"/>
      <c r="J60" s="103">
        <v>0</v>
      </c>
      <c r="K60" s="103">
        <f>ROUND(J60*0.16,2)</f>
        <v>0</v>
      </c>
      <c r="L60" s="103">
        <f>J60+K60</f>
        <v>0</v>
      </c>
    </row>
    <row r="61" spans="1:12" ht="15">
      <c r="A61" s="37"/>
      <c r="B61" s="105"/>
      <c r="C61" s="105"/>
      <c r="D61" s="82"/>
      <c r="E61" s="82"/>
      <c r="F61" s="42" t="s">
        <v>44</v>
      </c>
      <c r="G61" s="80"/>
      <c r="H61" s="80"/>
      <c r="I61" s="104"/>
      <c r="J61" s="103"/>
      <c r="K61" s="103"/>
      <c r="L61" s="103"/>
    </row>
    <row r="62" spans="1:12" ht="15">
      <c r="A62" s="37"/>
      <c r="B62" s="105"/>
      <c r="C62" s="105"/>
      <c r="D62" s="83"/>
      <c r="E62" s="83"/>
      <c r="F62" s="7" t="s">
        <v>267</v>
      </c>
      <c r="G62" s="80"/>
      <c r="H62" s="80"/>
      <c r="I62" s="104"/>
      <c r="J62" s="103"/>
      <c r="K62" s="103"/>
      <c r="L62" s="103"/>
    </row>
    <row r="63" spans="1:12" ht="15">
      <c r="A63" s="37"/>
      <c r="B63" s="105"/>
      <c r="C63" s="105" t="s">
        <v>46</v>
      </c>
      <c r="D63" s="81">
        <v>5</v>
      </c>
      <c r="E63" s="81">
        <v>4</v>
      </c>
      <c r="F63" s="39" t="s">
        <v>47</v>
      </c>
      <c r="G63" s="80">
        <v>1</v>
      </c>
      <c r="H63" s="80"/>
      <c r="I63" s="104"/>
      <c r="J63" s="103">
        <v>0</v>
      </c>
      <c r="K63" s="103">
        <f>ROUND(J63*0.16,2)</f>
        <v>0</v>
      </c>
      <c r="L63" s="103">
        <f>J63+K63</f>
        <v>0</v>
      </c>
    </row>
    <row r="64" spans="1:12" ht="15">
      <c r="A64" s="37"/>
      <c r="B64" s="105"/>
      <c r="C64" s="105"/>
      <c r="D64" s="82"/>
      <c r="E64" s="82"/>
      <c r="F64" s="42" t="s">
        <v>47</v>
      </c>
      <c r="G64" s="80"/>
      <c r="H64" s="80"/>
      <c r="I64" s="104"/>
      <c r="J64" s="103"/>
      <c r="K64" s="103"/>
      <c r="L64" s="103"/>
    </row>
    <row r="65" spans="1:12" ht="15">
      <c r="A65" s="37"/>
      <c r="B65" s="105"/>
      <c r="C65" s="105"/>
      <c r="D65" s="83"/>
      <c r="E65" s="83"/>
      <c r="F65" s="7" t="s">
        <v>48</v>
      </c>
      <c r="G65" s="80"/>
      <c r="H65" s="80"/>
      <c r="I65" s="104"/>
      <c r="J65" s="103"/>
      <c r="K65" s="103"/>
      <c r="L65" s="103"/>
    </row>
    <row r="66" spans="1:12" ht="15">
      <c r="A66" s="37"/>
      <c r="B66" s="105"/>
      <c r="C66" s="105"/>
      <c r="D66" s="81">
        <v>6</v>
      </c>
      <c r="E66" s="81">
        <v>4</v>
      </c>
      <c r="F66" s="39" t="s">
        <v>49</v>
      </c>
      <c r="G66" s="80"/>
      <c r="H66" s="80">
        <v>1</v>
      </c>
      <c r="I66" s="104"/>
      <c r="J66" s="103">
        <v>0</v>
      </c>
      <c r="K66" s="103">
        <f>ROUND(J66*0.16,2)</f>
        <v>0</v>
      </c>
      <c r="L66" s="103">
        <f>J66+K66</f>
        <v>0</v>
      </c>
    </row>
    <row r="67" spans="1:12" ht="15">
      <c r="A67" s="37"/>
      <c r="B67" s="105"/>
      <c r="C67" s="105"/>
      <c r="D67" s="83"/>
      <c r="E67" s="83"/>
      <c r="F67" s="42" t="s">
        <v>268</v>
      </c>
      <c r="G67" s="80"/>
      <c r="H67" s="80"/>
      <c r="I67" s="104"/>
      <c r="J67" s="103"/>
      <c r="K67" s="103"/>
      <c r="L67" s="103"/>
    </row>
    <row r="68" spans="1:12" ht="15">
      <c r="A68" s="37"/>
      <c r="B68" s="105"/>
      <c r="C68" s="105"/>
      <c r="D68" s="81">
        <v>7</v>
      </c>
      <c r="E68" s="81">
        <v>3</v>
      </c>
      <c r="F68" s="39" t="s">
        <v>51</v>
      </c>
      <c r="G68" s="80"/>
      <c r="H68" s="80">
        <v>1</v>
      </c>
      <c r="I68" s="104"/>
      <c r="J68" s="103">
        <v>0</v>
      </c>
      <c r="K68" s="103">
        <f>ROUND(J68*0.16,2)</f>
        <v>0</v>
      </c>
      <c r="L68" s="103">
        <f>J68+K68</f>
        <v>0</v>
      </c>
    </row>
    <row r="69" spans="1:12" ht="15">
      <c r="A69" s="37"/>
      <c r="B69" s="105"/>
      <c r="C69" s="105"/>
      <c r="D69" s="83"/>
      <c r="E69" s="83"/>
      <c r="F69" s="42" t="s">
        <v>50</v>
      </c>
      <c r="G69" s="80"/>
      <c r="H69" s="80"/>
      <c r="I69" s="104"/>
      <c r="J69" s="103"/>
      <c r="K69" s="103"/>
      <c r="L69" s="103"/>
    </row>
    <row r="70" spans="1:12" ht="15">
      <c r="A70" s="37"/>
      <c r="B70" s="105"/>
      <c r="C70" s="105"/>
      <c r="D70" s="81">
        <v>8</v>
      </c>
      <c r="E70" s="81">
        <v>3</v>
      </c>
      <c r="F70" s="39" t="s">
        <v>52</v>
      </c>
      <c r="G70" s="80"/>
      <c r="H70" s="80">
        <v>1</v>
      </c>
      <c r="I70" s="104"/>
      <c r="J70" s="103">
        <v>0</v>
      </c>
      <c r="K70" s="103">
        <f>ROUND(J70*0.16,2)</f>
        <v>0</v>
      </c>
      <c r="L70" s="103">
        <f>J70+K70</f>
        <v>0</v>
      </c>
    </row>
    <row r="71" spans="1:12" ht="15">
      <c r="A71" s="37"/>
      <c r="B71" s="105"/>
      <c r="C71" s="105"/>
      <c r="D71" s="83"/>
      <c r="E71" s="83"/>
      <c r="F71" s="42" t="s">
        <v>53</v>
      </c>
      <c r="G71" s="80"/>
      <c r="H71" s="80"/>
      <c r="I71" s="104"/>
      <c r="J71" s="103"/>
      <c r="K71" s="103"/>
      <c r="L71" s="103"/>
    </row>
    <row r="72" spans="1:12" ht="15">
      <c r="A72" s="37"/>
      <c r="B72" s="105"/>
      <c r="C72" s="105"/>
      <c r="D72" s="81">
        <v>9</v>
      </c>
      <c r="E72" s="81">
        <v>4</v>
      </c>
      <c r="F72" s="39" t="s">
        <v>54</v>
      </c>
      <c r="G72" s="80">
        <v>1</v>
      </c>
      <c r="H72" s="80"/>
      <c r="I72" s="104"/>
      <c r="J72" s="103">
        <v>0</v>
      </c>
      <c r="K72" s="103">
        <f>ROUND(J72*0.16,2)</f>
        <v>0</v>
      </c>
      <c r="L72" s="103">
        <f>J72+K72</f>
        <v>0</v>
      </c>
    </row>
    <row r="73" spans="1:12" ht="15">
      <c r="A73" s="37"/>
      <c r="B73" s="105"/>
      <c r="C73" s="105"/>
      <c r="D73" s="82"/>
      <c r="E73" s="82"/>
      <c r="F73" s="42" t="s">
        <v>55</v>
      </c>
      <c r="G73" s="80"/>
      <c r="H73" s="80"/>
      <c r="I73" s="104"/>
      <c r="J73" s="103"/>
      <c r="K73" s="103"/>
      <c r="L73" s="103"/>
    </row>
    <row r="74" spans="1:12" ht="15">
      <c r="A74" s="37"/>
      <c r="B74" s="105"/>
      <c r="C74" s="105"/>
      <c r="D74" s="83"/>
      <c r="E74" s="83"/>
      <c r="F74" s="6" t="s">
        <v>56</v>
      </c>
      <c r="G74" s="80"/>
      <c r="H74" s="80"/>
      <c r="I74" s="104"/>
      <c r="J74" s="103"/>
      <c r="K74" s="103"/>
      <c r="L74" s="103"/>
    </row>
    <row r="75" spans="1:12" ht="15">
      <c r="A75" s="37"/>
      <c r="B75" s="105"/>
      <c r="C75" s="105" t="s">
        <v>57</v>
      </c>
      <c r="D75" s="81">
        <v>10</v>
      </c>
      <c r="E75" s="81">
        <v>4</v>
      </c>
      <c r="F75" s="39" t="s">
        <v>58</v>
      </c>
      <c r="G75" s="80"/>
      <c r="H75" s="80">
        <v>1</v>
      </c>
      <c r="I75" s="104"/>
      <c r="J75" s="103">
        <v>0</v>
      </c>
      <c r="K75" s="103">
        <f>ROUND(J75*0.16,2)</f>
        <v>0</v>
      </c>
      <c r="L75" s="103">
        <f>J75+K75</f>
        <v>0</v>
      </c>
    </row>
    <row r="76" spans="1:12" ht="15">
      <c r="A76" s="37"/>
      <c r="B76" s="105"/>
      <c r="C76" s="105"/>
      <c r="D76" s="83"/>
      <c r="E76" s="83"/>
      <c r="F76" s="42" t="s">
        <v>57</v>
      </c>
      <c r="G76" s="80"/>
      <c r="H76" s="80"/>
      <c r="I76" s="104"/>
      <c r="J76" s="103"/>
      <c r="K76" s="103"/>
      <c r="L76" s="103"/>
    </row>
    <row r="77" spans="1:12" ht="15">
      <c r="A77" s="37"/>
      <c r="B77" s="105"/>
      <c r="C77" s="105" t="s">
        <v>59</v>
      </c>
      <c r="D77" s="81">
        <v>11</v>
      </c>
      <c r="E77" s="81">
        <v>4</v>
      </c>
      <c r="F77" s="39" t="s">
        <v>62</v>
      </c>
      <c r="G77" s="80"/>
      <c r="H77" s="80">
        <v>1</v>
      </c>
      <c r="I77" s="104"/>
      <c r="J77" s="103">
        <v>0</v>
      </c>
      <c r="K77" s="103">
        <f>ROUND(J77*0.16,2)</f>
        <v>0</v>
      </c>
      <c r="L77" s="103">
        <f>J77+K77</f>
        <v>0</v>
      </c>
    </row>
    <row r="78" spans="1:12" ht="15">
      <c r="A78" s="37"/>
      <c r="B78" s="105"/>
      <c r="C78" s="105"/>
      <c r="D78" s="83"/>
      <c r="E78" s="83"/>
      <c r="F78" s="7" t="s">
        <v>63</v>
      </c>
      <c r="G78" s="80"/>
      <c r="H78" s="80"/>
      <c r="I78" s="104"/>
      <c r="J78" s="103"/>
      <c r="K78" s="103"/>
      <c r="L78" s="103"/>
    </row>
    <row r="79" spans="1:12" ht="15">
      <c r="A79" s="37"/>
      <c r="B79" s="105"/>
      <c r="C79" s="105"/>
      <c r="D79" s="81">
        <v>12</v>
      </c>
      <c r="E79" s="81">
        <v>4</v>
      </c>
      <c r="F79" s="39" t="s">
        <v>60</v>
      </c>
      <c r="G79" s="80">
        <v>1</v>
      </c>
      <c r="H79" s="80"/>
      <c r="I79" s="104"/>
      <c r="J79" s="103">
        <v>0</v>
      </c>
      <c r="K79" s="103">
        <f>ROUND(J79*0.16,2)</f>
        <v>0</v>
      </c>
      <c r="L79" s="103">
        <f>J79+K79</f>
        <v>0</v>
      </c>
    </row>
    <row r="80" spans="1:12" ht="15">
      <c r="A80" s="37"/>
      <c r="B80" s="105"/>
      <c r="C80" s="105"/>
      <c r="D80" s="82"/>
      <c r="E80" s="82"/>
      <c r="F80" s="42" t="s">
        <v>60</v>
      </c>
      <c r="G80" s="80"/>
      <c r="H80" s="80"/>
      <c r="I80" s="104"/>
      <c r="J80" s="103"/>
      <c r="K80" s="103"/>
      <c r="L80" s="103"/>
    </row>
    <row r="81" spans="1:12" ht="15">
      <c r="A81" s="37"/>
      <c r="B81" s="105"/>
      <c r="C81" s="105"/>
      <c r="D81" s="83"/>
      <c r="E81" s="83"/>
      <c r="F81" s="42" t="s">
        <v>61</v>
      </c>
      <c r="G81" s="80"/>
      <c r="H81" s="80"/>
      <c r="I81" s="104"/>
      <c r="J81" s="103"/>
      <c r="K81" s="103"/>
      <c r="L81" s="103"/>
    </row>
    <row r="82" spans="1:12" ht="15">
      <c r="A82" s="37"/>
      <c r="B82" s="105"/>
      <c r="C82" s="105" t="s">
        <v>64</v>
      </c>
      <c r="D82" s="81">
        <v>13</v>
      </c>
      <c r="E82" s="81">
        <v>5</v>
      </c>
      <c r="F82" s="39" t="s">
        <v>68</v>
      </c>
      <c r="G82" s="80">
        <v>1</v>
      </c>
      <c r="H82" s="80"/>
      <c r="I82" s="104"/>
      <c r="J82" s="103">
        <v>0</v>
      </c>
      <c r="K82" s="103">
        <f>ROUND(J82*0.16,2)</f>
        <v>0</v>
      </c>
      <c r="L82" s="103">
        <f>J82+K82</f>
        <v>0</v>
      </c>
    </row>
    <row r="83" spans="1:12" ht="15">
      <c r="A83" s="37"/>
      <c r="B83" s="105"/>
      <c r="C83" s="105"/>
      <c r="D83" s="82"/>
      <c r="E83" s="82"/>
      <c r="F83" s="42" t="s">
        <v>68</v>
      </c>
      <c r="G83" s="80"/>
      <c r="H83" s="80"/>
      <c r="I83" s="104"/>
      <c r="J83" s="103"/>
      <c r="K83" s="103"/>
      <c r="L83" s="103"/>
    </row>
    <row r="84" spans="1:12" ht="15">
      <c r="A84" s="37"/>
      <c r="B84" s="105"/>
      <c r="C84" s="105"/>
      <c r="D84" s="83"/>
      <c r="E84" s="83"/>
      <c r="F84" s="6" t="s">
        <v>69</v>
      </c>
      <c r="G84" s="80"/>
      <c r="H84" s="80"/>
      <c r="I84" s="104"/>
      <c r="J84" s="103"/>
      <c r="K84" s="103"/>
      <c r="L84" s="103"/>
    </row>
    <row r="85" spans="1:12" ht="15">
      <c r="A85" s="37"/>
      <c r="B85" s="105"/>
      <c r="C85" s="105"/>
      <c r="D85" s="81">
        <v>14</v>
      </c>
      <c r="E85" s="81">
        <v>4</v>
      </c>
      <c r="F85" s="39" t="s">
        <v>66</v>
      </c>
      <c r="G85" s="80"/>
      <c r="H85" s="80">
        <v>1</v>
      </c>
      <c r="I85" s="104"/>
      <c r="J85" s="103">
        <v>0</v>
      </c>
      <c r="K85" s="103">
        <f>ROUND(J85*0.16,2)</f>
        <v>0</v>
      </c>
      <c r="L85" s="103">
        <f>J85+K85</f>
        <v>0</v>
      </c>
    </row>
    <row r="86" spans="1:12" ht="15">
      <c r="A86" s="37"/>
      <c r="B86" s="105"/>
      <c r="C86" s="105"/>
      <c r="D86" s="83"/>
      <c r="E86" s="83"/>
      <c r="F86" s="42" t="s">
        <v>67</v>
      </c>
      <c r="G86" s="80"/>
      <c r="H86" s="80"/>
      <c r="I86" s="104"/>
      <c r="J86" s="103"/>
      <c r="K86" s="103"/>
      <c r="L86" s="103"/>
    </row>
    <row r="87" spans="1:12" ht="15">
      <c r="A87" s="37"/>
      <c r="B87" s="43"/>
      <c r="C87" s="43"/>
      <c r="D87" s="44"/>
      <c r="E87" s="30"/>
      <c r="F87" s="100" t="s">
        <v>315</v>
      </c>
      <c r="G87" s="101"/>
      <c r="H87" s="101"/>
      <c r="I87" s="102"/>
      <c r="J87" s="55">
        <f>SUBTOTAL(9,J51:J86)</f>
        <v>0</v>
      </c>
      <c r="K87" s="55">
        <f>SUBTOTAL(9,K51:K86)</f>
        <v>0</v>
      </c>
      <c r="L87" s="55">
        <f>SUBTOTAL(9,L51:L86)</f>
        <v>0</v>
      </c>
    </row>
    <row r="88" spans="1:12" ht="15">
      <c r="A88" s="37"/>
      <c r="B88" s="105">
        <v>16</v>
      </c>
      <c r="C88" s="105" t="s">
        <v>114</v>
      </c>
      <c r="D88" s="81">
        <v>1</v>
      </c>
      <c r="E88" s="81">
        <v>2</v>
      </c>
      <c r="F88" s="39" t="s">
        <v>114</v>
      </c>
      <c r="G88" s="80">
        <v>1</v>
      </c>
      <c r="H88" s="80"/>
      <c r="I88" s="104"/>
      <c r="J88" s="103">
        <v>0</v>
      </c>
      <c r="K88" s="103">
        <f>ROUND(J88*0.16,2)</f>
        <v>0</v>
      </c>
      <c r="L88" s="103">
        <f>J88+K88</f>
        <v>0</v>
      </c>
    </row>
    <row r="89" spans="1:12" ht="15">
      <c r="A89" s="37"/>
      <c r="B89" s="105"/>
      <c r="C89" s="105"/>
      <c r="D89" s="82"/>
      <c r="E89" s="82"/>
      <c r="F89" s="6" t="s">
        <v>114</v>
      </c>
      <c r="G89" s="80"/>
      <c r="H89" s="80"/>
      <c r="I89" s="104"/>
      <c r="J89" s="103"/>
      <c r="K89" s="103"/>
      <c r="L89" s="103"/>
    </row>
    <row r="90" spans="1:12" ht="15">
      <c r="A90" s="37"/>
      <c r="B90" s="105"/>
      <c r="C90" s="105"/>
      <c r="D90" s="83"/>
      <c r="E90" s="83"/>
      <c r="F90" s="7" t="s">
        <v>115</v>
      </c>
      <c r="G90" s="80"/>
      <c r="H90" s="80"/>
      <c r="I90" s="104"/>
      <c r="J90" s="103"/>
      <c r="K90" s="103"/>
      <c r="L90" s="103"/>
    </row>
    <row r="91" spans="1:12" ht="15">
      <c r="A91" s="37"/>
      <c r="B91" s="105"/>
      <c r="C91" s="105" t="s">
        <v>116</v>
      </c>
      <c r="D91" s="81">
        <v>2</v>
      </c>
      <c r="E91" s="81">
        <v>3</v>
      </c>
      <c r="F91" s="39" t="s">
        <v>118</v>
      </c>
      <c r="G91" s="80"/>
      <c r="H91" s="80">
        <v>1</v>
      </c>
      <c r="I91" s="104"/>
      <c r="J91" s="103">
        <v>0</v>
      </c>
      <c r="K91" s="103">
        <f>ROUND(J91*0.16,2)</f>
        <v>0</v>
      </c>
      <c r="L91" s="103">
        <f>J91+K91</f>
        <v>0</v>
      </c>
    </row>
    <row r="92" spans="1:12" ht="15">
      <c r="A92" s="37"/>
      <c r="B92" s="105"/>
      <c r="C92" s="105"/>
      <c r="D92" s="83"/>
      <c r="E92" s="83"/>
      <c r="F92" s="42" t="s">
        <v>269</v>
      </c>
      <c r="G92" s="80"/>
      <c r="H92" s="80"/>
      <c r="I92" s="104"/>
      <c r="J92" s="103"/>
      <c r="K92" s="103"/>
      <c r="L92" s="103"/>
    </row>
    <row r="93" spans="1:12" ht="15">
      <c r="A93" s="37"/>
      <c r="B93" s="105"/>
      <c r="C93" s="105"/>
      <c r="D93" s="81">
        <v>3</v>
      </c>
      <c r="E93" s="81">
        <v>3</v>
      </c>
      <c r="F93" s="39" t="s">
        <v>117</v>
      </c>
      <c r="G93" s="80"/>
      <c r="H93" s="80">
        <v>1</v>
      </c>
      <c r="I93" s="104"/>
      <c r="J93" s="103">
        <v>0</v>
      </c>
      <c r="K93" s="103">
        <f>ROUND(J93*0.16,2)</f>
        <v>0</v>
      </c>
      <c r="L93" s="103">
        <f>J93+K93</f>
        <v>0</v>
      </c>
    </row>
    <row r="94" spans="1:12" ht="15">
      <c r="A94" s="37"/>
      <c r="B94" s="105"/>
      <c r="C94" s="105"/>
      <c r="D94" s="83"/>
      <c r="E94" s="83"/>
      <c r="F94" s="42" t="s">
        <v>116</v>
      </c>
      <c r="G94" s="80"/>
      <c r="H94" s="80"/>
      <c r="I94" s="104"/>
      <c r="J94" s="103"/>
      <c r="K94" s="103"/>
      <c r="L94" s="103"/>
    </row>
    <row r="95" spans="1:12" ht="15">
      <c r="A95" s="37"/>
      <c r="B95" s="105"/>
      <c r="C95" s="105" t="s">
        <v>119</v>
      </c>
      <c r="D95" s="81">
        <v>4</v>
      </c>
      <c r="E95" s="81">
        <v>3</v>
      </c>
      <c r="F95" s="39" t="s">
        <v>119</v>
      </c>
      <c r="G95" s="80"/>
      <c r="H95" s="80">
        <v>1</v>
      </c>
      <c r="I95" s="104"/>
      <c r="J95" s="103">
        <v>0</v>
      </c>
      <c r="K95" s="103">
        <f>ROUND(J95*0.16,2)</f>
        <v>0</v>
      </c>
      <c r="L95" s="103">
        <f>J95+K95</f>
        <v>0</v>
      </c>
    </row>
    <row r="96" spans="1:12" ht="15">
      <c r="A96" s="37"/>
      <c r="B96" s="105"/>
      <c r="C96" s="105"/>
      <c r="D96" s="83"/>
      <c r="E96" s="83"/>
      <c r="F96" s="42" t="s">
        <v>119</v>
      </c>
      <c r="G96" s="80"/>
      <c r="H96" s="80"/>
      <c r="I96" s="104"/>
      <c r="J96" s="103"/>
      <c r="K96" s="103"/>
      <c r="L96" s="103"/>
    </row>
    <row r="97" spans="1:12" ht="15">
      <c r="A97" s="37"/>
      <c r="B97" s="105"/>
      <c r="C97" s="105"/>
      <c r="D97" s="81">
        <v>5</v>
      </c>
      <c r="E97" s="81">
        <v>3</v>
      </c>
      <c r="F97" s="39" t="s">
        <v>120</v>
      </c>
      <c r="G97" s="80"/>
      <c r="H97" s="80">
        <v>1</v>
      </c>
      <c r="I97" s="104"/>
      <c r="J97" s="103">
        <v>0</v>
      </c>
      <c r="K97" s="103">
        <f>ROUND(J97*0.16,2)</f>
        <v>0</v>
      </c>
      <c r="L97" s="103">
        <f>J97+K97</f>
        <v>0</v>
      </c>
    </row>
    <row r="98" spans="1:12" ht="15">
      <c r="A98" s="37"/>
      <c r="B98" s="105"/>
      <c r="C98" s="105"/>
      <c r="D98" s="83"/>
      <c r="E98" s="83"/>
      <c r="F98" s="42" t="s">
        <v>270</v>
      </c>
      <c r="G98" s="80"/>
      <c r="H98" s="80"/>
      <c r="I98" s="104"/>
      <c r="J98" s="103"/>
      <c r="K98" s="103"/>
      <c r="L98" s="103"/>
    </row>
    <row r="99" spans="1:12" ht="15">
      <c r="A99" s="37"/>
      <c r="B99" s="105"/>
      <c r="C99" s="105" t="s">
        <v>121</v>
      </c>
      <c r="D99" s="81">
        <v>6</v>
      </c>
      <c r="E99" s="81">
        <v>4</v>
      </c>
      <c r="F99" s="39" t="s">
        <v>122</v>
      </c>
      <c r="G99" s="80">
        <v>1</v>
      </c>
      <c r="H99" s="80"/>
      <c r="I99" s="104"/>
      <c r="J99" s="103">
        <v>0</v>
      </c>
      <c r="K99" s="103">
        <f>ROUND(J99*0.16,2)</f>
        <v>0</v>
      </c>
      <c r="L99" s="103">
        <f>J99+K99</f>
        <v>0</v>
      </c>
    </row>
    <row r="100" spans="1:12" ht="15">
      <c r="A100" s="37"/>
      <c r="B100" s="105"/>
      <c r="C100" s="105"/>
      <c r="D100" s="82"/>
      <c r="E100" s="82"/>
      <c r="F100" s="42" t="s">
        <v>122</v>
      </c>
      <c r="G100" s="80"/>
      <c r="H100" s="80"/>
      <c r="I100" s="104"/>
      <c r="J100" s="103"/>
      <c r="K100" s="103"/>
      <c r="L100" s="103"/>
    </row>
    <row r="101" spans="1:12" ht="15">
      <c r="A101" s="37"/>
      <c r="B101" s="105"/>
      <c r="C101" s="105"/>
      <c r="D101" s="83"/>
      <c r="E101" s="83"/>
      <c r="F101" s="6" t="s">
        <v>123</v>
      </c>
      <c r="G101" s="80"/>
      <c r="H101" s="80"/>
      <c r="I101" s="104"/>
      <c r="J101" s="103"/>
      <c r="K101" s="103"/>
      <c r="L101" s="103"/>
    </row>
    <row r="102" spans="1:12" ht="15">
      <c r="A102" s="37"/>
      <c r="B102" s="105"/>
      <c r="C102" s="105" t="s">
        <v>124</v>
      </c>
      <c r="D102" s="81">
        <v>7</v>
      </c>
      <c r="E102" s="81">
        <v>4</v>
      </c>
      <c r="F102" s="39" t="s">
        <v>127</v>
      </c>
      <c r="G102" s="80"/>
      <c r="H102" s="80">
        <v>1</v>
      </c>
      <c r="I102" s="104"/>
      <c r="J102" s="103">
        <v>0</v>
      </c>
      <c r="K102" s="103">
        <f>ROUND(J102*0.16,2)</f>
        <v>0</v>
      </c>
      <c r="L102" s="103">
        <f>J102+K102</f>
        <v>0</v>
      </c>
    </row>
    <row r="103" spans="1:12" ht="15">
      <c r="A103" s="37"/>
      <c r="B103" s="105"/>
      <c r="C103" s="105"/>
      <c r="D103" s="83"/>
      <c r="E103" s="83"/>
      <c r="F103" s="42" t="s">
        <v>128</v>
      </c>
      <c r="G103" s="80"/>
      <c r="H103" s="80"/>
      <c r="I103" s="104"/>
      <c r="J103" s="103"/>
      <c r="K103" s="103"/>
      <c r="L103" s="103"/>
    </row>
    <row r="104" spans="1:12" ht="15">
      <c r="A104" s="37"/>
      <c r="B104" s="105"/>
      <c r="C104" s="105"/>
      <c r="D104" s="81">
        <v>8</v>
      </c>
      <c r="E104" s="81">
        <v>5</v>
      </c>
      <c r="F104" s="39" t="s">
        <v>124</v>
      </c>
      <c r="G104" s="80">
        <v>1</v>
      </c>
      <c r="H104" s="80"/>
      <c r="I104" s="104"/>
      <c r="J104" s="103">
        <v>0</v>
      </c>
      <c r="K104" s="103">
        <f>ROUND(J104*0.16,2)</f>
        <v>0</v>
      </c>
      <c r="L104" s="103">
        <f>J104+K104</f>
        <v>0</v>
      </c>
    </row>
    <row r="105" spans="1:12" ht="15">
      <c r="A105" s="37"/>
      <c r="B105" s="105"/>
      <c r="C105" s="105"/>
      <c r="D105" s="82"/>
      <c r="E105" s="82"/>
      <c r="F105" s="6" t="s">
        <v>124</v>
      </c>
      <c r="G105" s="80"/>
      <c r="H105" s="80"/>
      <c r="I105" s="104"/>
      <c r="J105" s="103"/>
      <c r="K105" s="103"/>
      <c r="L105" s="103"/>
    </row>
    <row r="106" spans="1:12" ht="15">
      <c r="A106" s="37"/>
      <c r="B106" s="105"/>
      <c r="C106" s="105"/>
      <c r="D106" s="83"/>
      <c r="E106" s="83"/>
      <c r="F106" s="7" t="s">
        <v>129</v>
      </c>
      <c r="G106" s="80"/>
      <c r="H106" s="80"/>
      <c r="I106" s="104"/>
      <c r="J106" s="103"/>
      <c r="K106" s="103"/>
      <c r="L106" s="103"/>
    </row>
    <row r="107" spans="1:12" ht="15">
      <c r="A107" s="37"/>
      <c r="B107" s="105"/>
      <c r="C107" s="105"/>
      <c r="D107" s="81">
        <v>9</v>
      </c>
      <c r="E107" s="81">
        <v>5</v>
      </c>
      <c r="F107" s="39" t="s">
        <v>130</v>
      </c>
      <c r="G107" s="80"/>
      <c r="H107" s="80">
        <v>1</v>
      </c>
      <c r="I107" s="104"/>
      <c r="J107" s="103">
        <v>0</v>
      </c>
      <c r="K107" s="103">
        <f>ROUND(J107*0.16,2)</f>
        <v>0</v>
      </c>
      <c r="L107" s="103">
        <f>J107+K107</f>
        <v>0</v>
      </c>
    </row>
    <row r="108" spans="1:12" ht="15">
      <c r="A108" s="37"/>
      <c r="B108" s="105"/>
      <c r="C108" s="105"/>
      <c r="D108" s="83"/>
      <c r="E108" s="83"/>
      <c r="F108" s="42" t="s">
        <v>130</v>
      </c>
      <c r="G108" s="80"/>
      <c r="H108" s="80"/>
      <c r="I108" s="104"/>
      <c r="J108" s="103"/>
      <c r="K108" s="103"/>
      <c r="L108" s="103"/>
    </row>
    <row r="109" spans="1:12" ht="15">
      <c r="A109" s="37"/>
      <c r="B109" s="105"/>
      <c r="C109" s="105"/>
      <c r="D109" s="81">
        <v>10</v>
      </c>
      <c r="E109" s="81">
        <v>5</v>
      </c>
      <c r="F109" s="39" t="s">
        <v>130</v>
      </c>
      <c r="G109" s="80"/>
      <c r="H109" s="80">
        <v>1</v>
      </c>
      <c r="I109" s="104"/>
      <c r="J109" s="103">
        <v>0</v>
      </c>
      <c r="K109" s="103">
        <f>ROUND(J109*0.16,2)</f>
        <v>0</v>
      </c>
      <c r="L109" s="103">
        <f>J109+K109</f>
        <v>0</v>
      </c>
    </row>
    <row r="110" spans="1:12" ht="15">
      <c r="A110" s="37"/>
      <c r="B110" s="105"/>
      <c r="C110" s="105"/>
      <c r="D110" s="83"/>
      <c r="E110" s="83"/>
      <c r="F110" s="42" t="s">
        <v>130</v>
      </c>
      <c r="G110" s="80"/>
      <c r="H110" s="80"/>
      <c r="I110" s="104"/>
      <c r="J110" s="103"/>
      <c r="K110" s="103"/>
      <c r="L110" s="103"/>
    </row>
    <row r="111" spans="1:12" ht="15">
      <c r="A111" s="37"/>
      <c r="B111" s="43"/>
      <c r="C111" s="43"/>
      <c r="D111" s="44"/>
      <c r="E111" s="30"/>
      <c r="F111" s="100" t="s">
        <v>316</v>
      </c>
      <c r="G111" s="101"/>
      <c r="H111" s="101"/>
      <c r="I111" s="102"/>
      <c r="J111" s="55">
        <f>SUBTOTAL(9,J88:J110)</f>
        <v>0</v>
      </c>
      <c r="K111" s="55">
        <f>SUBTOTAL(9,K88:K110)</f>
        <v>0</v>
      </c>
      <c r="L111" s="55">
        <f>SUBTOTAL(9,L88:L110)</f>
        <v>0</v>
      </c>
    </row>
    <row r="112" spans="1:12" ht="15">
      <c r="A112" s="37"/>
      <c r="B112" s="105">
        <v>17</v>
      </c>
      <c r="C112" s="105" t="s">
        <v>162</v>
      </c>
      <c r="D112" s="81">
        <v>1</v>
      </c>
      <c r="E112" s="81">
        <v>2</v>
      </c>
      <c r="F112" s="39" t="s">
        <v>162</v>
      </c>
      <c r="G112" s="80">
        <v>1</v>
      </c>
      <c r="H112" s="80"/>
      <c r="I112" s="104"/>
      <c r="J112" s="103">
        <v>0</v>
      </c>
      <c r="K112" s="103">
        <f>ROUND(J112*0.16,2)</f>
        <v>0</v>
      </c>
      <c r="L112" s="103">
        <f>J112+K112</f>
        <v>0</v>
      </c>
    </row>
    <row r="113" spans="1:12" ht="15">
      <c r="A113" s="37"/>
      <c r="B113" s="105"/>
      <c r="C113" s="105"/>
      <c r="D113" s="82"/>
      <c r="E113" s="82"/>
      <c r="F113" s="42" t="s">
        <v>162</v>
      </c>
      <c r="G113" s="80"/>
      <c r="H113" s="80"/>
      <c r="I113" s="104"/>
      <c r="J113" s="103"/>
      <c r="K113" s="103"/>
      <c r="L113" s="103"/>
    </row>
    <row r="114" spans="1:12" ht="15">
      <c r="A114" s="37"/>
      <c r="B114" s="105"/>
      <c r="C114" s="105"/>
      <c r="D114" s="83"/>
      <c r="E114" s="83"/>
      <c r="F114" s="40" t="s">
        <v>163</v>
      </c>
      <c r="G114" s="80"/>
      <c r="H114" s="80"/>
      <c r="I114" s="104"/>
      <c r="J114" s="103"/>
      <c r="K114" s="103"/>
      <c r="L114" s="103"/>
    </row>
    <row r="115" spans="1:12" ht="15">
      <c r="A115" s="37"/>
      <c r="B115" s="105"/>
      <c r="C115" s="105"/>
      <c r="D115" s="81">
        <v>2</v>
      </c>
      <c r="E115" s="81">
        <v>3</v>
      </c>
      <c r="F115" s="4" t="s">
        <v>164</v>
      </c>
      <c r="G115" s="80"/>
      <c r="H115" s="80">
        <v>1</v>
      </c>
      <c r="I115" s="104"/>
      <c r="J115" s="103">
        <v>0</v>
      </c>
      <c r="K115" s="103">
        <f>ROUND(J115*0.16,2)</f>
        <v>0</v>
      </c>
      <c r="L115" s="103">
        <f>J115+K115</f>
        <v>0</v>
      </c>
    </row>
    <row r="116" spans="1:12" ht="15">
      <c r="A116" s="37"/>
      <c r="B116" s="105"/>
      <c r="C116" s="105"/>
      <c r="D116" s="83"/>
      <c r="E116" s="83"/>
      <c r="F116" s="7" t="s">
        <v>165</v>
      </c>
      <c r="G116" s="80"/>
      <c r="H116" s="80"/>
      <c r="I116" s="104"/>
      <c r="J116" s="103"/>
      <c r="K116" s="103"/>
      <c r="L116" s="103"/>
    </row>
    <row r="117" spans="1:12" ht="15">
      <c r="A117" s="37"/>
      <c r="B117" s="105"/>
      <c r="C117" s="105"/>
      <c r="D117" s="81">
        <v>3</v>
      </c>
      <c r="E117" s="81">
        <v>3</v>
      </c>
      <c r="F117" s="4" t="s">
        <v>166</v>
      </c>
      <c r="G117" s="80"/>
      <c r="H117" s="80">
        <v>1</v>
      </c>
      <c r="I117" s="104"/>
      <c r="J117" s="103">
        <v>0</v>
      </c>
      <c r="K117" s="103">
        <f>ROUND(J117*0.16,2)</f>
        <v>0</v>
      </c>
      <c r="L117" s="103">
        <f>J117+K117</f>
        <v>0</v>
      </c>
    </row>
    <row r="118" spans="1:12" ht="15">
      <c r="A118" s="37"/>
      <c r="B118" s="105"/>
      <c r="C118" s="105"/>
      <c r="D118" s="83"/>
      <c r="E118" s="83"/>
      <c r="F118" s="7" t="s">
        <v>271</v>
      </c>
      <c r="G118" s="80"/>
      <c r="H118" s="80"/>
      <c r="I118" s="104"/>
      <c r="J118" s="103"/>
      <c r="K118" s="103"/>
      <c r="L118" s="103"/>
    </row>
    <row r="119" spans="1:12" ht="15">
      <c r="A119" s="37"/>
      <c r="B119" s="105"/>
      <c r="C119" s="105" t="s">
        <v>121</v>
      </c>
      <c r="D119" s="81">
        <v>4</v>
      </c>
      <c r="E119" s="81">
        <v>4</v>
      </c>
      <c r="F119" s="39" t="s">
        <v>171</v>
      </c>
      <c r="G119" s="80">
        <v>1</v>
      </c>
      <c r="H119" s="80"/>
      <c r="I119" s="104"/>
      <c r="J119" s="103">
        <v>0</v>
      </c>
      <c r="K119" s="103">
        <f>ROUND(J119*0.16,2)</f>
        <v>0</v>
      </c>
      <c r="L119" s="103">
        <f>J119+K119</f>
        <v>0</v>
      </c>
    </row>
    <row r="120" spans="1:12" ht="15">
      <c r="A120" s="37"/>
      <c r="B120" s="105"/>
      <c r="C120" s="105"/>
      <c r="D120" s="82"/>
      <c r="E120" s="82"/>
      <c r="F120" s="42" t="s">
        <v>167</v>
      </c>
      <c r="G120" s="80"/>
      <c r="H120" s="80"/>
      <c r="I120" s="104"/>
      <c r="J120" s="103"/>
      <c r="K120" s="103"/>
      <c r="L120" s="103"/>
    </row>
    <row r="121" spans="1:12" ht="15">
      <c r="A121" s="37"/>
      <c r="B121" s="105"/>
      <c r="C121" s="105"/>
      <c r="D121" s="83"/>
      <c r="E121" s="83"/>
      <c r="F121" s="42" t="s">
        <v>167</v>
      </c>
      <c r="G121" s="80"/>
      <c r="H121" s="80"/>
      <c r="I121" s="104"/>
      <c r="J121" s="103"/>
      <c r="K121" s="103"/>
      <c r="L121" s="103"/>
    </row>
    <row r="122" spans="1:12" ht="15">
      <c r="A122" s="37"/>
      <c r="B122" s="105"/>
      <c r="C122" s="105"/>
      <c r="D122" s="81">
        <v>5</v>
      </c>
      <c r="E122" s="81">
        <v>4</v>
      </c>
      <c r="F122" s="4" t="s">
        <v>168</v>
      </c>
      <c r="G122" s="80"/>
      <c r="H122" s="80">
        <v>1</v>
      </c>
      <c r="I122" s="104"/>
      <c r="J122" s="103">
        <v>0</v>
      </c>
      <c r="K122" s="103">
        <f>ROUND(J122*0.16,2)</f>
        <v>0</v>
      </c>
      <c r="L122" s="103">
        <f>J122+K122</f>
        <v>0</v>
      </c>
    </row>
    <row r="123" spans="1:12" ht="15">
      <c r="A123" s="37"/>
      <c r="B123" s="105"/>
      <c r="C123" s="105"/>
      <c r="D123" s="83"/>
      <c r="E123" s="83"/>
      <c r="F123" s="7" t="s">
        <v>169</v>
      </c>
      <c r="G123" s="80"/>
      <c r="H123" s="80"/>
      <c r="I123" s="104"/>
      <c r="J123" s="103"/>
      <c r="K123" s="103"/>
      <c r="L123" s="103"/>
    </row>
    <row r="124" spans="1:12" ht="15">
      <c r="A124" s="37"/>
      <c r="B124" s="105"/>
      <c r="C124" s="105" t="s">
        <v>170</v>
      </c>
      <c r="D124" s="81">
        <v>6</v>
      </c>
      <c r="E124" s="81">
        <v>4</v>
      </c>
      <c r="F124" s="4" t="s">
        <v>173</v>
      </c>
      <c r="G124" s="80">
        <v>1</v>
      </c>
      <c r="H124" s="80"/>
      <c r="I124" s="104"/>
      <c r="J124" s="103">
        <v>0</v>
      </c>
      <c r="K124" s="103">
        <f>ROUND(J124*0.16,2)</f>
        <v>0</v>
      </c>
      <c r="L124" s="103">
        <f>J124+K124</f>
        <v>0</v>
      </c>
    </row>
    <row r="125" spans="1:12" ht="15">
      <c r="A125" s="37"/>
      <c r="B125" s="105"/>
      <c r="C125" s="105"/>
      <c r="D125" s="83"/>
      <c r="E125" s="83"/>
      <c r="F125" s="7" t="s">
        <v>175</v>
      </c>
      <c r="G125" s="80"/>
      <c r="H125" s="80"/>
      <c r="I125" s="104"/>
      <c r="J125" s="103"/>
      <c r="K125" s="103"/>
      <c r="L125" s="103"/>
    </row>
    <row r="126" spans="1:12" ht="15">
      <c r="A126" s="37"/>
      <c r="B126" s="105"/>
      <c r="C126" s="105"/>
      <c r="D126" s="81">
        <v>7</v>
      </c>
      <c r="E126" s="81">
        <v>4</v>
      </c>
      <c r="F126" s="4" t="s">
        <v>117</v>
      </c>
      <c r="G126" s="80"/>
      <c r="H126" s="80">
        <v>1</v>
      </c>
      <c r="I126" s="104"/>
      <c r="J126" s="103">
        <v>0</v>
      </c>
      <c r="K126" s="103">
        <f>ROUND(J126*0.16,2)</f>
        <v>0</v>
      </c>
      <c r="L126" s="103">
        <f>J126+K126</f>
        <v>0</v>
      </c>
    </row>
    <row r="127" spans="1:12" ht="15">
      <c r="A127" s="37"/>
      <c r="B127" s="105"/>
      <c r="C127" s="105"/>
      <c r="D127" s="83"/>
      <c r="E127" s="83"/>
      <c r="F127" s="7" t="s">
        <v>177</v>
      </c>
      <c r="G127" s="80"/>
      <c r="H127" s="80"/>
      <c r="I127" s="104"/>
      <c r="J127" s="103"/>
      <c r="K127" s="103"/>
      <c r="L127" s="103"/>
    </row>
    <row r="128" spans="1:12" ht="15">
      <c r="A128" s="37"/>
      <c r="B128" s="105"/>
      <c r="C128" s="105"/>
      <c r="D128" s="81">
        <v>8</v>
      </c>
      <c r="E128" s="81">
        <v>4</v>
      </c>
      <c r="F128" s="39" t="s">
        <v>175</v>
      </c>
      <c r="G128" s="80">
        <v>1</v>
      </c>
      <c r="H128" s="80"/>
      <c r="I128" s="104"/>
      <c r="J128" s="103">
        <v>0</v>
      </c>
      <c r="K128" s="103">
        <f>ROUND(J128*0.16,2)</f>
        <v>0</v>
      </c>
      <c r="L128" s="103">
        <f>J128+K128</f>
        <v>0</v>
      </c>
    </row>
    <row r="129" spans="1:12" ht="15">
      <c r="A129" s="37"/>
      <c r="B129" s="105"/>
      <c r="C129" s="105"/>
      <c r="D129" s="82"/>
      <c r="E129" s="82"/>
      <c r="F129" s="42" t="s">
        <v>175</v>
      </c>
      <c r="G129" s="80"/>
      <c r="H129" s="80"/>
      <c r="I129" s="104"/>
      <c r="J129" s="103"/>
      <c r="K129" s="103"/>
      <c r="L129" s="103"/>
    </row>
    <row r="130" spans="1:12" ht="15">
      <c r="A130" s="37"/>
      <c r="B130" s="105"/>
      <c r="C130" s="105"/>
      <c r="D130" s="83"/>
      <c r="E130" s="83"/>
      <c r="F130" s="40" t="s">
        <v>174</v>
      </c>
      <c r="G130" s="80"/>
      <c r="H130" s="80"/>
      <c r="I130" s="104"/>
      <c r="J130" s="103"/>
      <c r="K130" s="103"/>
      <c r="L130" s="103"/>
    </row>
    <row r="131" spans="1:12" ht="15">
      <c r="A131" s="37"/>
      <c r="B131" s="105"/>
      <c r="C131" s="105"/>
      <c r="D131" s="81">
        <v>9</v>
      </c>
      <c r="E131" s="81">
        <v>4</v>
      </c>
      <c r="F131" s="4" t="s">
        <v>117</v>
      </c>
      <c r="G131" s="80">
        <v>1</v>
      </c>
      <c r="H131" s="80"/>
      <c r="I131" s="104"/>
      <c r="J131" s="103">
        <v>0</v>
      </c>
      <c r="K131" s="103">
        <f>ROUND(J131*0.16,2)</f>
        <v>0</v>
      </c>
      <c r="L131" s="103">
        <f>J131+K131</f>
        <v>0</v>
      </c>
    </row>
    <row r="132" spans="1:12" ht="15">
      <c r="A132" s="37"/>
      <c r="B132" s="105"/>
      <c r="C132" s="105"/>
      <c r="D132" s="82"/>
      <c r="E132" s="82"/>
      <c r="F132" s="6" t="s">
        <v>130</v>
      </c>
      <c r="G132" s="80"/>
      <c r="H132" s="80"/>
      <c r="I132" s="104"/>
      <c r="J132" s="103"/>
      <c r="K132" s="103"/>
      <c r="L132" s="103"/>
    </row>
    <row r="133" spans="1:12" ht="15">
      <c r="A133" s="37"/>
      <c r="B133" s="105"/>
      <c r="C133" s="105"/>
      <c r="D133" s="83"/>
      <c r="E133" s="83"/>
      <c r="F133" s="6" t="s">
        <v>176</v>
      </c>
      <c r="G133" s="80"/>
      <c r="H133" s="80"/>
      <c r="I133" s="104"/>
      <c r="J133" s="103"/>
      <c r="K133" s="103"/>
      <c r="L133" s="103"/>
    </row>
    <row r="134" spans="1:12" ht="15">
      <c r="A134" s="37"/>
      <c r="B134" s="105"/>
      <c r="C134" s="105"/>
      <c r="D134" s="81">
        <v>10</v>
      </c>
      <c r="E134" s="81">
        <v>4</v>
      </c>
      <c r="F134" s="4" t="s">
        <v>178</v>
      </c>
      <c r="G134" s="80">
        <v>1</v>
      </c>
      <c r="H134" s="80"/>
      <c r="I134" s="104"/>
      <c r="J134" s="103">
        <v>0</v>
      </c>
      <c r="K134" s="103">
        <f>ROUND(J134*0.16,2)</f>
        <v>0</v>
      </c>
      <c r="L134" s="103">
        <f>J134+K134</f>
        <v>0</v>
      </c>
    </row>
    <row r="135" spans="1:12" ht="15">
      <c r="A135" s="37"/>
      <c r="B135" s="105"/>
      <c r="C135" s="105"/>
      <c r="D135" s="82"/>
      <c r="E135" s="82"/>
      <c r="F135" s="6" t="s">
        <v>179</v>
      </c>
      <c r="G135" s="80"/>
      <c r="H135" s="80"/>
      <c r="I135" s="104"/>
      <c r="J135" s="103"/>
      <c r="K135" s="103"/>
      <c r="L135" s="103"/>
    </row>
    <row r="136" spans="1:12" ht="15">
      <c r="A136" s="37"/>
      <c r="B136" s="105"/>
      <c r="C136" s="105"/>
      <c r="D136" s="83"/>
      <c r="E136" s="83"/>
      <c r="F136" s="6" t="s">
        <v>180</v>
      </c>
      <c r="G136" s="80"/>
      <c r="H136" s="80"/>
      <c r="I136" s="104"/>
      <c r="J136" s="103"/>
      <c r="K136" s="103"/>
      <c r="L136" s="103"/>
    </row>
    <row r="137" spans="1:12" ht="15">
      <c r="A137" s="37"/>
      <c r="B137" s="105"/>
      <c r="C137" s="105" t="s">
        <v>181</v>
      </c>
      <c r="D137" s="81">
        <v>11</v>
      </c>
      <c r="E137" s="81">
        <v>4</v>
      </c>
      <c r="F137" s="4" t="s">
        <v>186</v>
      </c>
      <c r="G137" s="80">
        <v>1</v>
      </c>
      <c r="H137" s="80"/>
      <c r="I137" s="80"/>
      <c r="J137" s="103">
        <v>0</v>
      </c>
      <c r="K137" s="103">
        <f>ROUND(J137*0.16,2)</f>
        <v>0</v>
      </c>
      <c r="L137" s="103">
        <f>J137+K137</f>
        <v>0</v>
      </c>
    </row>
    <row r="138" spans="1:12" ht="15">
      <c r="A138" s="37"/>
      <c r="B138" s="105"/>
      <c r="C138" s="105"/>
      <c r="D138" s="82"/>
      <c r="E138" s="82"/>
      <c r="F138" s="6" t="s">
        <v>188</v>
      </c>
      <c r="G138" s="80"/>
      <c r="H138" s="80"/>
      <c r="I138" s="80"/>
      <c r="J138" s="103"/>
      <c r="K138" s="103"/>
      <c r="L138" s="103"/>
    </row>
    <row r="139" spans="1:12" ht="15">
      <c r="A139" s="37"/>
      <c r="B139" s="105"/>
      <c r="C139" s="105"/>
      <c r="D139" s="83"/>
      <c r="E139" s="83"/>
      <c r="F139" s="7" t="s">
        <v>188</v>
      </c>
      <c r="G139" s="80"/>
      <c r="H139" s="80"/>
      <c r="I139" s="80"/>
      <c r="J139" s="103"/>
      <c r="K139" s="103"/>
      <c r="L139" s="103"/>
    </row>
    <row r="140" spans="1:12" ht="15">
      <c r="A140" s="37"/>
      <c r="B140" s="105"/>
      <c r="C140" s="105"/>
      <c r="D140" s="81">
        <v>12</v>
      </c>
      <c r="E140" s="81">
        <v>4</v>
      </c>
      <c r="F140" s="4" t="s">
        <v>187</v>
      </c>
      <c r="G140" s="80"/>
      <c r="H140" s="80">
        <v>1</v>
      </c>
      <c r="I140" s="104"/>
      <c r="J140" s="103">
        <v>0</v>
      </c>
      <c r="K140" s="103">
        <f>ROUND(J140*0.16,2)</f>
        <v>0</v>
      </c>
      <c r="L140" s="103">
        <f>J140+K140</f>
        <v>0</v>
      </c>
    </row>
    <row r="141" spans="1:12" ht="15">
      <c r="A141" s="37"/>
      <c r="B141" s="105"/>
      <c r="C141" s="105"/>
      <c r="D141" s="83"/>
      <c r="E141" s="83"/>
      <c r="F141" s="7" t="s">
        <v>189</v>
      </c>
      <c r="G141" s="80"/>
      <c r="H141" s="80"/>
      <c r="I141" s="104"/>
      <c r="J141" s="103"/>
      <c r="K141" s="103"/>
      <c r="L141" s="103"/>
    </row>
    <row r="142" spans="1:12" ht="15">
      <c r="A142" s="37"/>
      <c r="B142" s="105"/>
      <c r="C142" s="105"/>
      <c r="D142" s="81">
        <v>13</v>
      </c>
      <c r="E142" s="81">
        <v>4</v>
      </c>
      <c r="F142" s="4" t="s">
        <v>185</v>
      </c>
      <c r="G142" s="80">
        <v>1</v>
      </c>
      <c r="H142" s="80"/>
      <c r="I142" s="104"/>
      <c r="J142" s="103">
        <v>0</v>
      </c>
      <c r="K142" s="103">
        <f>ROUND(J142*0.16,2)</f>
        <v>0</v>
      </c>
      <c r="L142" s="103">
        <f>J142+K142</f>
        <v>0</v>
      </c>
    </row>
    <row r="143" spans="1:12" ht="15">
      <c r="A143" s="37"/>
      <c r="B143" s="105"/>
      <c r="C143" s="105"/>
      <c r="D143" s="82"/>
      <c r="E143" s="82"/>
      <c r="F143" s="6" t="s">
        <v>183</v>
      </c>
      <c r="G143" s="80"/>
      <c r="H143" s="80"/>
      <c r="I143" s="104"/>
      <c r="J143" s="103"/>
      <c r="K143" s="103"/>
      <c r="L143" s="103"/>
    </row>
    <row r="144" spans="1:12" ht="15">
      <c r="A144" s="37"/>
      <c r="B144" s="105"/>
      <c r="C144" s="105"/>
      <c r="D144" s="83"/>
      <c r="E144" s="83"/>
      <c r="F144" s="6" t="s">
        <v>182</v>
      </c>
      <c r="G144" s="80"/>
      <c r="H144" s="80"/>
      <c r="I144" s="104"/>
      <c r="J144" s="103"/>
      <c r="K144" s="103"/>
      <c r="L144" s="103"/>
    </row>
    <row r="145" spans="1:12" ht="15">
      <c r="A145" s="37"/>
      <c r="B145" s="43"/>
      <c r="C145" s="43"/>
      <c r="D145" s="44"/>
      <c r="E145" s="30"/>
      <c r="F145" s="100" t="s">
        <v>317</v>
      </c>
      <c r="G145" s="101"/>
      <c r="H145" s="101"/>
      <c r="I145" s="102"/>
      <c r="J145" s="55">
        <f>SUBTOTAL(9,J112:J144)</f>
        <v>0</v>
      </c>
      <c r="K145" s="55">
        <f>SUBTOTAL(9,K112:K144)</f>
        <v>0</v>
      </c>
      <c r="L145" s="55">
        <f>SUBTOTAL(9,L112:L144)</f>
        <v>0</v>
      </c>
    </row>
    <row r="146" spans="1:12" ht="15">
      <c r="A146" s="37"/>
      <c r="B146" s="105">
        <v>18</v>
      </c>
      <c r="C146" s="105" t="s">
        <v>131</v>
      </c>
      <c r="D146" s="81">
        <v>1</v>
      </c>
      <c r="E146" s="81">
        <v>2</v>
      </c>
      <c r="F146" s="39" t="s">
        <v>133</v>
      </c>
      <c r="G146" s="80"/>
      <c r="H146" s="80">
        <v>1</v>
      </c>
      <c r="I146" s="104"/>
      <c r="J146" s="103">
        <v>0</v>
      </c>
      <c r="K146" s="103">
        <f>ROUND(J146*0.16,2)</f>
        <v>0</v>
      </c>
      <c r="L146" s="103">
        <f>J146+K146</f>
        <v>0</v>
      </c>
    </row>
    <row r="147" spans="1:12" ht="15">
      <c r="A147" s="37"/>
      <c r="B147" s="105"/>
      <c r="C147" s="105"/>
      <c r="D147" s="83"/>
      <c r="E147" s="83"/>
      <c r="F147" s="40" t="s">
        <v>132</v>
      </c>
      <c r="G147" s="80"/>
      <c r="H147" s="80"/>
      <c r="I147" s="104"/>
      <c r="J147" s="103"/>
      <c r="K147" s="103"/>
      <c r="L147" s="103"/>
    </row>
    <row r="148" spans="1:12" ht="15">
      <c r="A148" s="37"/>
      <c r="B148" s="105"/>
      <c r="C148" s="105"/>
      <c r="D148" s="81">
        <v>2</v>
      </c>
      <c r="E148" s="81">
        <v>2</v>
      </c>
      <c r="F148" s="39" t="s">
        <v>135</v>
      </c>
      <c r="G148" s="80">
        <v>1</v>
      </c>
      <c r="H148" s="80"/>
      <c r="I148" s="104"/>
      <c r="J148" s="103">
        <v>0</v>
      </c>
      <c r="K148" s="103">
        <f>ROUND(J148*0.16,2)</f>
        <v>0</v>
      </c>
      <c r="L148" s="103">
        <f>J148+K148</f>
        <v>0</v>
      </c>
    </row>
    <row r="149" spans="1:12" ht="15">
      <c r="A149" s="37"/>
      <c r="B149" s="105"/>
      <c r="C149" s="105"/>
      <c r="D149" s="82"/>
      <c r="E149" s="82"/>
      <c r="F149" s="42" t="s">
        <v>135</v>
      </c>
      <c r="G149" s="80"/>
      <c r="H149" s="80"/>
      <c r="I149" s="104"/>
      <c r="J149" s="103"/>
      <c r="K149" s="103"/>
      <c r="L149" s="103"/>
    </row>
    <row r="150" spans="1:12" ht="15">
      <c r="A150" s="37"/>
      <c r="B150" s="105"/>
      <c r="C150" s="105"/>
      <c r="D150" s="83"/>
      <c r="E150" s="83"/>
      <c r="F150" s="40" t="s">
        <v>136</v>
      </c>
      <c r="G150" s="80"/>
      <c r="H150" s="80"/>
      <c r="I150" s="104"/>
      <c r="J150" s="103"/>
      <c r="K150" s="103"/>
      <c r="L150" s="103"/>
    </row>
    <row r="151" spans="1:12" ht="15">
      <c r="A151" s="37"/>
      <c r="B151" s="105"/>
      <c r="C151" s="105"/>
      <c r="D151" s="81">
        <v>3</v>
      </c>
      <c r="E151" s="81">
        <v>3</v>
      </c>
      <c r="F151" s="39" t="s">
        <v>140</v>
      </c>
      <c r="G151" s="80">
        <v>1</v>
      </c>
      <c r="H151" s="80"/>
      <c r="I151" s="104"/>
      <c r="J151" s="103">
        <v>0</v>
      </c>
      <c r="K151" s="103">
        <f>ROUND(J151*0.16,2)</f>
        <v>0</v>
      </c>
      <c r="L151" s="103">
        <f>J151+K151</f>
        <v>0</v>
      </c>
    </row>
    <row r="152" spans="1:12" ht="15">
      <c r="A152" s="37"/>
      <c r="B152" s="105"/>
      <c r="C152" s="105"/>
      <c r="D152" s="82"/>
      <c r="E152" s="82"/>
      <c r="F152" s="42" t="s">
        <v>141</v>
      </c>
      <c r="G152" s="80"/>
      <c r="H152" s="80"/>
      <c r="I152" s="104"/>
      <c r="J152" s="103"/>
      <c r="K152" s="103"/>
      <c r="L152" s="103"/>
    </row>
    <row r="153" spans="1:12" ht="15">
      <c r="A153" s="37"/>
      <c r="B153" s="105"/>
      <c r="C153" s="105"/>
      <c r="D153" s="83"/>
      <c r="E153" s="83"/>
      <c r="F153" s="40" t="s">
        <v>142</v>
      </c>
      <c r="G153" s="80"/>
      <c r="H153" s="80"/>
      <c r="I153" s="104"/>
      <c r="J153" s="103"/>
      <c r="K153" s="103"/>
      <c r="L153" s="103"/>
    </row>
    <row r="154" spans="1:12" ht="15">
      <c r="A154" s="37"/>
      <c r="B154" s="105"/>
      <c r="C154" s="105"/>
      <c r="D154" s="81">
        <v>4</v>
      </c>
      <c r="E154" s="81">
        <v>2</v>
      </c>
      <c r="F154" s="39" t="s">
        <v>137</v>
      </c>
      <c r="G154" s="80"/>
      <c r="H154" s="80">
        <v>1</v>
      </c>
      <c r="I154" s="104"/>
      <c r="J154" s="103">
        <v>0</v>
      </c>
      <c r="K154" s="103">
        <f>ROUND(J154*0.16,2)</f>
        <v>0</v>
      </c>
      <c r="L154" s="103">
        <f>J154+K154</f>
        <v>0</v>
      </c>
    </row>
    <row r="155" spans="1:12" ht="15">
      <c r="A155" s="37"/>
      <c r="B155" s="105"/>
      <c r="C155" s="105"/>
      <c r="D155" s="83"/>
      <c r="E155" s="83"/>
      <c r="F155" s="40" t="s">
        <v>138</v>
      </c>
      <c r="G155" s="80"/>
      <c r="H155" s="80"/>
      <c r="I155" s="104"/>
      <c r="J155" s="103"/>
      <c r="K155" s="103"/>
      <c r="L155" s="103"/>
    </row>
    <row r="156" spans="1:12" ht="15">
      <c r="A156" s="37"/>
      <c r="B156" s="105"/>
      <c r="C156" s="105"/>
      <c r="D156" s="81">
        <v>5</v>
      </c>
      <c r="E156" s="81">
        <v>2</v>
      </c>
      <c r="F156" s="39" t="s">
        <v>139</v>
      </c>
      <c r="G156" s="80"/>
      <c r="H156" s="80">
        <v>1</v>
      </c>
      <c r="I156" s="104"/>
      <c r="J156" s="103">
        <v>0</v>
      </c>
      <c r="K156" s="103">
        <f>ROUND(J156*0.16,2)</f>
        <v>0</v>
      </c>
      <c r="L156" s="103">
        <f>J156+K156</f>
        <v>0</v>
      </c>
    </row>
    <row r="157" spans="1:12" ht="15">
      <c r="A157" s="37"/>
      <c r="B157" s="105"/>
      <c r="C157" s="105"/>
      <c r="D157" s="83"/>
      <c r="E157" s="83"/>
      <c r="F157" s="40" t="s">
        <v>272</v>
      </c>
      <c r="G157" s="80"/>
      <c r="H157" s="80"/>
      <c r="I157" s="104"/>
      <c r="J157" s="103"/>
      <c r="K157" s="103"/>
      <c r="L157" s="103"/>
    </row>
    <row r="158" spans="1:12" ht="15">
      <c r="A158" s="37"/>
      <c r="B158" s="105"/>
      <c r="C158" s="105" t="s">
        <v>143</v>
      </c>
      <c r="D158" s="81">
        <v>6</v>
      </c>
      <c r="E158" s="81">
        <v>3</v>
      </c>
      <c r="F158" s="39" t="s">
        <v>54</v>
      </c>
      <c r="G158" s="80">
        <v>1</v>
      </c>
      <c r="H158" s="80"/>
      <c r="I158" s="104"/>
      <c r="J158" s="103">
        <v>0</v>
      </c>
      <c r="K158" s="103">
        <f>ROUND(J158*0.16,2)</f>
        <v>0</v>
      </c>
      <c r="L158" s="103">
        <f>J158+K158</f>
        <v>0</v>
      </c>
    </row>
    <row r="159" spans="1:12" ht="15">
      <c r="A159" s="37"/>
      <c r="B159" s="105"/>
      <c r="C159" s="105"/>
      <c r="D159" s="82"/>
      <c r="E159" s="82"/>
      <c r="F159" s="42" t="s">
        <v>54</v>
      </c>
      <c r="G159" s="80"/>
      <c r="H159" s="80"/>
      <c r="I159" s="104"/>
      <c r="J159" s="103"/>
      <c r="K159" s="103"/>
      <c r="L159" s="103"/>
    </row>
    <row r="160" spans="1:12" ht="15">
      <c r="A160" s="37"/>
      <c r="B160" s="105"/>
      <c r="C160" s="105"/>
      <c r="D160" s="83"/>
      <c r="E160" s="83"/>
      <c r="F160" s="40" t="s">
        <v>144</v>
      </c>
      <c r="G160" s="80"/>
      <c r="H160" s="80"/>
      <c r="I160" s="104"/>
      <c r="J160" s="103"/>
      <c r="K160" s="103"/>
      <c r="L160" s="103"/>
    </row>
    <row r="161" spans="1:12" ht="15">
      <c r="A161" s="37"/>
      <c r="B161" s="105"/>
      <c r="C161" s="105"/>
      <c r="D161" s="81">
        <v>7</v>
      </c>
      <c r="E161" s="81">
        <v>3</v>
      </c>
      <c r="F161" s="39" t="s">
        <v>155</v>
      </c>
      <c r="G161" s="80"/>
      <c r="H161" s="80">
        <v>1</v>
      </c>
      <c r="I161" s="104"/>
      <c r="J161" s="103">
        <v>0</v>
      </c>
      <c r="K161" s="103">
        <f>ROUND(J161*0.16,2)</f>
        <v>0</v>
      </c>
      <c r="L161" s="103">
        <f>J161+K161</f>
        <v>0</v>
      </c>
    </row>
    <row r="162" spans="1:12" ht="15">
      <c r="A162" s="37"/>
      <c r="B162" s="105"/>
      <c r="C162" s="105"/>
      <c r="D162" s="83"/>
      <c r="E162" s="83"/>
      <c r="F162" s="40" t="s">
        <v>153</v>
      </c>
      <c r="G162" s="80"/>
      <c r="H162" s="80"/>
      <c r="I162" s="104"/>
      <c r="J162" s="103"/>
      <c r="K162" s="103"/>
      <c r="L162" s="103"/>
    </row>
    <row r="163" spans="1:12" ht="15">
      <c r="A163" s="37"/>
      <c r="B163" s="105"/>
      <c r="C163" s="105"/>
      <c r="D163" s="81">
        <v>8</v>
      </c>
      <c r="E163" s="81">
        <v>3</v>
      </c>
      <c r="F163" s="39" t="s">
        <v>148</v>
      </c>
      <c r="G163" s="80"/>
      <c r="H163" s="80">
        <v>1</v>
      </c>
      <c r="I163" s="104"/>
      <c r="J163" s="103">
        <v>0</v>
      </c>
      <c r="K163" s="103">
        <f>ROUND(J163*0.16,2)</f>
        <v>0</v>
      </c>
      <c r="L163" s="103">
        <f>J163+K163</f>
        <v>0</v>
      </c>
    </row>
    <row r="164" spans="1:12" ht="15">
      <c r="A164" s="37"/>
      <c r="B164" s="105"/>
      <c r="C164" s="105"/>
      <c r="D164" s="83"/>
      <c r="E164" s="83"/>
      <c r="F164" s="40" t="s">
        <v>149</v>
      </c>
      <c r="G164" s="80"/>
      <c r="H164" s="80"/>
      <c r="I164" s="104"/>
      <c r="J164" s="103"/>
      <c r="K164" s="103"/>
      <c r="L164" s="103"/>
    </row>
    <row r="165" spans="1:12" ht="15">
      <c r="A165" s="37"/>
      <c r="B165" s="105"/>
      <c r="C165" s="105"/>
      <c r="D165" s="81">
        <v>9</v>
      </c>
      <c r="E165" s="81">
        <v>3</v>
      </c>
      <c r="F165" s="39" t="s">
        <v>147</v>
      </c>
      <c r="G165" s="80">
        <v>1</v>
      </c>
      <c r="H165" s="80"/>
      <c r="I165" s="104"/>
      <c r="J165" s="103">
        <v>0</v>
      </c>
      <c r="K165" s="103">
        <f>ROUND(J165*0.16,2)</f>
        <v>0</v>
      </c>
      <c r="L165" s="103">
        <f>J165+K165</f>
        <v>0</v>
      </c>
    </row>
    <row r="166" spans="1:12" ht="15">
      <c r="A166" s="37"/>
      <c r="B166" s="105"/>
      <c r="C166" s="105"/>
      <c r="D166" s="82"/>
      <c r="E166" s="82"/>
      <c r="F166" s="42" t="s">
        <v>147</v>
      </c>
      <c r="G166" s="80"/>
      <c r="H166" s="80"/>
      <c r="I166" s="104"/>
      <c r="J166" s="103"/>
      <c r="K166" s="103"/>
      <c r="L166" s="103"/>
    </row>
    <row r="167" spans="1:12" ht="15">
      <c r="A167" s="37"/>
      <c r="B167" s="105"/>
      <c r="C167" s="105"/>
      <c r="D167" s="83"/>
      <c r="E167" s="83"/>
      <c r="F167" s="40" t="s">
        <v>146</v>
      </c>
      <c r="G167" s="80"/>
      <c r="H167" s="80"/>
      <c r="I167" s="104"/>
      <c r="J167" s="103"/>
      <c r="K167" s="103"/>
      <c r="L167" s="103"/>
    </row>
    <row r="168" spans="1:12" ht="15">
      <c r="A168" s="37"/>
      <c r="B168" s="105"/>
      <c r="C168" s="105"/>
      <c r="D168" s="81">
        <v>10</v>
      </c>
      <c r="E168" s="81">
        <v>3</v>
      </c>
      <c r="F168" s="39" t="s">
        <v>147</v>
      </c>
      <c r="G168" s="80">
        <v>1</v>
      </c>
      <c r="H168" s="80"/>
      <c r="I168" s="104"/>
      <c r="J168" s="103">
        <v>0</v>
      </c>
      <c r="K168" s="103">
        <f>ROUND(J168*0.16,2)</f>
        <v>0</v>
      </c>
      <c r="L168" s="103">
        <f>J168+K168</f>
        <v>0</v>
      </c>
    </row>
    <row r="169" spans="1:12" ht="15">
      <c r="A169" s="37"/>
      <c r="B169" s="105"/>
      <c r="C169" s="105"/>
      <c r="D169" s="82"/>
      <c r="E169" s="82"/>
      <c r="F169" s="42" t="s">
        <v>145</v>
      </c>
      <c r="G169" s="80"/>
      <c r="H169" s="80"/>
      <c r="I169" s="104"/>
      <c r="J169" s="103"/>
      <c r="K169" s="103"/>
      <c r="L169" s="103"/>
    </row>
    <row r="170" spans="1:12" ht="15">
      <c r="A170" s="37"/>
      <c r="B170" s="105"/>
      <c r="C170" s="105"/>
      <c r="D170" s="83"/>
      <c r="E170" s="83"/>
      <c r="F170" s="40" t="s">
        <v>145</v>
      </c>
      <c r="G170" s="80"/>
      <c r="H170" s="80"/>
      <c r="I170" s="104"/>
      <c r="J170" s="103"/>
      <c r="K170" s="103"/>
      <c r="L170" s="103"/>
    </row>
    <row r="171" spans="1:12" ht="15">
      <c r="A171" s="37"/>
      <c r="B171" s="105"/>
      <c r="C171" s="105"/>
      <c r="D171" s="81">
        <v>11</v>
      </c>
      <c r="E171" s="81">
        <v>3</v>
      </c>
      <c r="F171" s="39" t="s">
        <v>146</v>
      </c>
      <c r="G171" s="80">
        <v>1</v>
      </c>
      <c r="H171" s="80"/>
      <c r="I171" s="104"/>
      <c r="J171" s="103">
        <v>0</v>
      </c>
      <c r="K171" s="103">
        <f>ROUND(J171*0.16,2)</f>
        <v>0</v>
      </c>
      <c r="L171" s="103">
        <f>J171+K171</f>
        <v>0</v>
      </c>
    </row>
    <row r="172" spans="1:12" ht="15">
      <c r="A172" s="37"/>
      <c r="B172" s="105"/>
      <c r="C172" s="105"/>
      <c r="D172" s="82"/>
      <c r="E172" s="82"/>
      <c r="F172" s="42" t="s">
        <v>146</v>
      </c>
      <c r="G172" s="80"/>
      <c r="H172" s="80"/>
      <c r="I172" s="104"/>
      <c r="J172" s="103"/>
      <c r="K172" s="103"/>
      <c r="L172" s="103"/>
    </row>
    <row r="173" spans="1:12" ht="15">
      <c r="A173" s="37"/>
      <c r="B173" s="105"/>
      <c r="C173" s="105"/>
      <c r="D173" s="83"/>
      <c r="E173" s="83"/>
      <c r="F173" s="40" t="s">
        <v>146</v>
      </c>
      <c r="G173" s="80"/>
      <c r="H173" s="80"/>
      <c r="I173" s="104"/>
      <c r="J173" s="103"/>
      <c r="K173" s="103"/>
      <c r="L173" s="103"/>
    </row>
    <row r="174" spans="1:12" ht="15">
      <c r="A174" s="37"/>
      <c r="B174" s="105"/>
      <c r="C174" s="105"/>
      <c r="D174" s="81">
        <v>12</v>
      </c>
      <c r="E174" s="81">
        <v>3</v>
      </c>
      <c r="F174" s="39" t="s">
        <v>151</v>
      </c>
      <c r="G174" s="80"/>
      <c r="H174" s="80">
        <v>1</v>
      </c>
      <c r="I174" s="104"/>
      <c r="J174" s="103">
        <v>0</v>
      </c>
      <c r="K174" s="103">
        <f>ROUND(J174*0.16,2)</f>
        <v>0</v>
      </c>
      <c r="L174" s="103">
        <f>J174+K174</f>
        <v>0</v>
      </c>
    </row>
    <row r="175" spans="1:12" ht="15">
      <c r="A175" s="37"/>
      <c r="B175" s="105"/>
      <c r="C175" s="105"/>
      <c r="D175" s="83"/>
      <c r="E175" s="83"/>
      <c r="F175" s="40" t="s">
        <v>152</v>
      </c>
      <c r="G175" s="80"/>
      <c r="H175" s="80"/>
      <c r="I175" s="104"/>
      <c r="J175" s="103"/>
      <c r="K175" s="103"/>
      <c r="L175" s="103"/>
    </row>
    <row r="176" spans="1:12" ht="15">
      <c r="A176" s="37"/>
      <c r="B176" s="105"/>
      <c r="C176" s="105" t="s">
        <v>156</v>
      </c>
      <c r="D176" s="81">
        <v>13</v>
      </c>
      <c r="E176" s="81">
        <v>3</v>
      </c>
      <c r="F176" s="39" t="s">
        <v>157</v>
      </c>
      <c r="G176" s="80">
        <v>1</v>
      </c>
      <c r="H176" s="80"/>
      <c r="I176" s="104"/>
      <c r="J176" s="103">
        <v>0</v>
      </c>
      <c r="K176" s="103">
        <f>ROUND(J176*0.16,2)</f>
        <v>0</v>
      </c>
      <c r="L176" s="103">
        <f>J176+K176</f>
        <v>0</v>
      </c>
    </row>
    <row r="177" spans="1:12" ht="15">
      <c r="A177" s="37"/>
      <c r="B177" s="105"/>
      <c r="C177" s="105"/>
      <c r="D177" s="82"/>
      <c r="E177" s="82"/>
      <c r="F177" s="42" t="s">
        <v>156</v>
      </c>
      <c r="G177" s="80"/>
      <c r="H177" s="80"/>
      <c r="I177" s="104"/>
      <c r="J177" s="103"/>
      <c r="K177" s="103"/>
      <c r="L177" s="103"/>
    </row>
    <row r="178" spans="1:12" ht="15">
      <c r="A178" s="37"/>
      <c r="B178" s="105"/>
      <c r="C178" s="105"/>
      <c r="D178" s="83"/>
      <c r="E178" s="83"/>
      <c r="F178" s="40" t="s">
        <v>158</v>
      </c>
      <c r="G178" s="80"/>
      <c r="H178" s="80"/>
      <c r="I178" s="104"/>
      <c r="J178" s="103"/>
      <c r="K178" s="103"/>
      <c r="L178" s="103"/>
    </row>
    <row r="179" spans="1:12" ht="15">
      <c r="A179" s="37"/>
      <c r="B179" s="105"/>
      <c r="C179" s="105" t="s">
        <v>159</v>
      </c>
      <c r="D179" s="81">
        <v>14</v>
      </c>
      <c r="E179" s="81">
        <v>3</v>
      </c>
      <c r="F179" s="39" t="s">
        <v>273</v>
      </c>
      <c r="G179" s="80">
        <v>1</v>
      </c>
      <c r="H179" s="80"/>
      <c r="I179" s="104"/>
      <c r="J179" s="103">
        <v>0</v>
      </c>
      <c r="K179" s="103">
        <f>ROUND(J179*0.16,2)</f>
        <v>0</v>
      </c>
      <c r="L179" s="103">
        <f>J179+K179</f>
        <v>0</v>
      </c>
    </row>
    <row r="180" spans="1:12" ht="15">
      <c r="A180" s="37"/>
      <c r="B180" s="105"/>
      <c r="C180" s="105"/>
      <c r="D180" s="82"/>
      <c r="E180" s="82"/>
      <c r="F180" s="42" t="s">
        <v>160</v>
      </c>
      <c r="G180" s="80"/>
      <c r="H180" s="80"/>
      <c r="I180" s="104"/>
      <c r="J180" s="103"/>
      <c r="K180" s="103"/>
      <c r="L180" s="103"/>
    </row>
    <row r="181" spans="1:12" ht="15">
      <c r="A181" s="37"/>
      <c r="B181" s="105"/>
      <c r="C181" s="105"/>
      <c r="D181" s="83"/>
      <c r="E181" s="83"/>
      <c r="F181" s="40" t="s">
        <v>161</v>
      </c>
      <c r="G181" s="80"/>
      <c r="H181" s="80"/>
      <c r="I181" s="104"/>
      <c r="J181" s="103"/>
      <c r="K181" s="103"/>
      <c r="L181" s="103"/>
    </row>
    <row r="182" spans="1:12" ht="15">
      <c r="A182" s="37"/>
      <c r="B182" s="43"/>
      <c r="C182" s="43"/>
      <c r="D182" s="44"/>
      <c r="E182" s="30"/>
      <c r="F182" s="100" t="s">
        <v>318</v>
      </c>
      <c r="G182" s="101"/>
      <c r="H182" s="101"/>
      <c r="I182" s="102"/>
      <c r="J182" s="55">
        <f>SUBTOTAL(9,J146:J181)</f>
        <v>0</v>
      </c>
      <c r="K182" s="55">
        <f>SUBTOTAL(9,K146:K181)</f>
        <v>0</v>
      </c>
      <c r="L182" s="55">
        <f>SUBTOTAL(9,L146:L181)</f>
        <v>0</v>
      </c>
    </row>
    <row r="183" spans="1:12" ht="15">
      <c r="A183" s="37"/>
      <c r="B183" s="105">
        <v>19</v>
      </c>
      <c r="C183" s="105" t="s">
        <v>133</v>
      </c>
      <c r="D183" s="81">
        <v>1</v>
      </c>
      <c r="E183" s="81">
        <v>2</v>
      </c>
      <c r="F183" s="39" t="s">
        <v>205</v>
      </c>
      <c r="G183" s="80">
        <v>1</v>
      </c>
      <c r="H183" s="80"/>
      <c r="I183" s="104"/>
      <c r="J183" s="103">
        <v>0</v>
      </c>
      <c r="K183" s="103">
        <f>ROUND(J183*0.16,2)</f>
        <v>0</v>
      </c>
      <c r="L183" s="103">
        <f>J183+K183</f>
        <v>0</v>
      </c>
    </row>
    <row r="184" spans="1:12" ht="15">
      <c r="A184" s="37"/>
      <c r="B184" s="105"/>
      <c r="C184" s="105"/>
      <c r="D184" s="82"/>
      <c r="E184" s="82"/>
      <c r="F184" s="42" t="s">
        <v>206</v>
      </c>
      <c r="G184" s="80"/>
      <c r="H184" s="80"/>
      <c r="I184" s="104"/>
      <c r="J184" s="103"/>
      <c r="K184" s="103"/>
      <c r="L184" s="103"/>
    </row>
    <row r="185" spans="1:12" ht="15">
      <c r="A185" s="37"/>
      <c r="B185" s="105"/>
      <c r="C185" s="105"/>
      <c r="D185" s="83"/>
      <c r="E185" s="83"/>
      <c r="F185" s="40" t="s">
        <v>207</v>
      </c>
      <c r="G185" s="80"/>
      <c r="H185" s="80"/>
      <c r="I185" s="104"/>
      <c r="J185" s="103"/>
      <c r="K185" s="103"/>
      <c r="L185" s="103"/>
    </row>
    <row r="186" spans="1:12" ht="15">
      <c r="A186" s="37"/>
      <c r="B186" s="105"/>
      <c r="C186" s="105"/>
      <c r="D186" s="81">
        <v>2</v>
      </c>
      <c r="E186" s="81">
        <v>2</v>
      </c>
      <c r="F186" s="39" t="s">
        <v>274</v>
      </c>
      <c r="G186" s="80"/>
      <c r="H186" s="80">
        <v>1</v>
      </c>
      <c r="I186" s="104"/>
      <c r="J186" s="103">
        <v>0</v>
      </c>
      <c r="K186" s="103">
        <f>ROUND(J186*0.16,2)</f>
        <v>0</v>
      </c>
      <c r="L186" s="103">
        <f>J186+K186</f>
        <v>0</v>
      </c>
    </row>
    <row r="187" spans="1:12" ht="15">
      <c r="A187" s="37"/>
      <c r="B187" s="105"/>
      <c r="C187" s="105"/>
      <c r="D187" s="83"/>
      <c r="E187" s="83"/>
      <c r="F187" s="40" t="s">
        <v>275</v>
      </c>
      <c r="G187" s="80"/>
      <c r="H187" s="80"/>
      <c r="I187" s="104"/>
      <c r="J187" s="103"/>
      <c r="K187" s="103"/>
      <c r="L187" s="103"/>
    </row>
    <row r="188" spans="1:12" ht="15">
      <c r="A188" s="37"/>
      <c r="B188" s="105"/>
      <c r="C188" s="105" t="s">
        <v>73</v>
      </c>
      <c r="D188" s="81">
        <v>3</v>
      </c>
      <c r="E188" s="81">
        <v>2</v>
      </c>
      <c r="F188" s="39" t="s">
        <v>276</v>
      </c>
      <c r="G188" s="80"/>
      <c r="H188" s="80">
        <v>1</v>
      </c>
      <c r="I188" s="104"/>
      <c r="J188" s="103">
        <v>0</v>
      </c>
      <c r="K188" s="103">
        <f>ROUND(J188*0.16,2)</f>
        <v>0</v>
      </c>
      <c r="L188" s="103">
        <f>J188+K188</f>
        <v>0</v>
      </c>
    </row>
    <row r="189" spans="1:12" ht="15">
      <c r="A189" s="37"/>
      <c r="B189" s="105"/>
      <c r="C189" s="105"/>
      <c r="D189" s="83"/>
      <c r="E189" s="83"/>
      <c r="F189" s="40" t="s">
        <v>213</v>
      </c>
      <c r="G189" s="80"/>
      <c r="H189" s="80"/>
      <c r="I189" s="104"/>
      <c r="J189" s="103"/>
      <c r="K189" s="103"/>
      <c r="L189" s="103"/>
    </row>
    <row r="190" spans="1:12" ht="15">
      <c r="A190" s="37"/>
      <c r="B190" s="105"/>
      <c r="C190" s="105" t="s">
        <v>33</v>
      </c>
      <c r="D190" s="81">
        <v>4</v>
      </c>
      <c r="E190" s="81">
        <v>2</v>
      </c>
      <c r="F190" s="39" t="s">
        <v>215</v>
      </c>
      <c r="G190" s="80"/>
      <c r="H190" s="80">
        <v>1</v>
      </c>
      <c r="I190" s="104"/>
      <c r="J190" s="103">
        <v>0</v>
      </c>
      <c r="K190" s="103">
        <f>ROUND(J190*0.16,2)</f>
        <v>0</v>
      </c>
      <c r="L190" s="103">
        <f>J190+K190</f>
        <v>0</v>
      </c>
    </row>
    <row r="191" spans="1:12" ht="15">
      <c r="A191" s="37"/>
      <c r="B191" s="105"/>
      <c r="C191" s="105"/>
      <c r="D191" s="83"/>
      <c r="E191" s="83"/>
      <c r="F191" s="40" t="s">
        <v>277</v>
      </c>
      <c r="G191" s="80"/>
      <c r="H191" s="80"/>
      <c r="I191" s="104"/>
      <c r="J191" s="103"/>
      <c r="K191" s="103"/>
      <c r="L191" s="103"/>
    </row>
    <row r="192" spans="1:12" ht="15">
      <c r="A192" s="37"/>
      <c r="B192" s="105"/>
      <c r="C192" s="105" t="s">
        <v>73</v>
      </c>
      <c r="D192" s="81">
        <v>5</v>
      </c>
      <c r="E192" s="81">
        <v>3</v>
      </c>
      <c r="F192" s="4" t="s">
        <v>278</v>
      </c>
      <c r="G192" s="80">
        <v>1</v>
      </c>
      <c r="H192" s="80"/>
      <c r="I192" s="104"/>
      <c r="J192" s="103">
        <v>0</v>
      </c>
      <c r="K192" s="103">
        <f>ROUND(J192*0.16,2)</f>
        <v>0</v>
      </c>
      <c r="L192" s="103">
        <f>J192+K192</f>
        <v>0</v>
      </c>
    </row>
    <row r="193" spans="1:12" ht="15">
      <c r="A193" s="37"/>
      <c r="B193" s="105"/>
      <c r="C193" s="105"/>
      <c r="D193" s="82"/>
      <c r="E193" s="82"/>
      <c r="F193" s="6" t="s">
        <v>279</v>
      </c>
      <c r="G193" s="80"/>
      <c r="H193" s="80"/>
      <c r="I193" s="104"/>
      <c r="J193" s="103"/>
      <c r="K193" s="103"/>
      <c r="L193" s="103"/>
    </row>
    <row r="194" spans="1:12" ht="15">
      <c r="A194" s="37"/>
      <c r="B194" s="105"/>
      <c r="C194" s="105"/>
      <c r="D194" s="83"/>
      <c r="E194" s="83"/>
      <c r="F194" s="6" t="s">
        <v>280</v>
      </c>
      <c r="G194" s="80"/>
      <c r="H194" s="80"/>
      <c r="I194" s="104"/>
      <c r="J194" s="103"/>
      <c r="K194" s="103"/>
      <c r="L194" s="103"/>
    </row>
    <row r="195" spans="1:12" ht="15">
      <c r="A195" s="37"/>
      <c r="B195" s="105"/>
      <c r="C195" s="105" t="s">
        <v>33</v>
      </c>
      <c r="D195" s="81">
        <v>6</v>
      </c>
      <c r="E195" s="81">
        <v>2</v>
      </c>
      <c r="F195" s="39" t="s">
        <v>281</v>
      </c>
      <c r="G195" s="80"/>
      <c r="H195" s="80">
        <v>1</v>
      </c>
      <c r="I195" s="104"/>
      <c r="J195" s="103">
        <v>0</v>
      </c>
      <c r="K195" s="103">
        <f>ROUND(J195*0.16,2)</f>
        <v>0</v>
      </c>
      <c r="L195" s="103">
        <f>J195+K195</f>
        <v>0</v>
      </c>
    </row>
    <row r="196" spans="1:12" ht="15">
      <c r="A196" s="37"/>
      <c r="B196" s="105"/>
      <c r="C196" s="105"/>
      <c r="D196" s="83"/>
      <c r="E196" s="83"/>
      <c r="F196" s="40" t="s">
        <v>282</v>
      </c>
      <c r="G196" s="80"/>
      <c r="H196" s="80"/>
      <c r="I196" s="104"/>
      <c r="J196" s="103"/>
      <c r="K196" s="103"/>
      <c r="L196" s="103"/>
    </row>
    <row r="197" spans="1:12" ht="15">
      <c r="A197" s="37"/>
      <c r="B197" s="43"/>
      <c r="C197" s="43"/>
      <c r="D197" s="44"/>
      <c r="E197" s="30"/>
      <c r="F197" s="100" t="s">
        <v>319</v>
      </c>
      <c r="G197" s="101"/>
      <c r="H197" s="101"/>
      <c r="I197" s="102"/>
      <c r="J197" s="55">
        <f>SUBTOTAL(9,J183:J196)</f>
        <v>0</v>
      </c>
      <c r="K197" s="55">
        <f>SUBTOTAL(9,K183:K196)</f>
        <v>0</v>
      </c>
      <c r="L197" s="55">
        <f>SUBTOTAL(9,L183:L196)</f>
        <v>0</v>
      </c>
    </row>
    <row r="198" spans="1:12" ht="15">
      <c r="A198" s="37"/>
      <c r="B198" s="105">
        <v>20</v>
      </c>
      <c r="C198" s="105" t="s">
        <v>70</v>
      </c>
      <c r="D198" s="81">
        <v>1</v>
      </c>
      <c r="E198" s="81">
        <v>2</v>
      </c>
      <c r="F198" s="39" t="s">
        <v>72</v>
      </c>
      <c r="G198" s="80">
        <v>1</v>
      </c>
      <c r="H198" s="80"/>
      <c r="I198" s="104"/>
      <c r="J198" s="103">
        <v>0</v>
      </c>
      <c r="K198" s="103">
        <f>ROUND(J198*0.16,2)</f>
        <v>0</v>
      </c>
      <c r="L198" s="103">
        <f>J198+K198</f>
        <v>0</v>
      </c>
    </row>
    <row r="199" spans="1:12" ht="15">
      <c r="A199" s="37"/>
      <c r="B199" s="105"/>
      <c r="C199" s="105"/>
      <c r="D199" s="82"/>
      <c r="E199" s="82"/>
      <c r="F199" s="42" t="s">
        <v>70</v>
      </c>
      <c r="G199" s="80"/>
      <c r="H199" s="80"/>
      <c r="I199" s="104"/>
      <c r="J199" s="103"/>
      <c r="K199" s="103"/>
      <c r="L199" s="103"/>
    </row>
    <row r="200" spans="1:12" ht="15">
      <c r="A200" s="37"/>
      <c r="B200" s="105"/>
      <c r="C200" s="105"/>
      <c r="D200" s="83"/>
      <c r="E200" s="83"/>
      <c r="F200" s="40" t="s">
        <v>71</v>
      </c>
      <c r="G200" s="80"/>
      <c r="H200" s="80"/>
      <c r="I200" s="104"/>
      <c r="J200" s="103"/>
      <c r="K200" s="103"/>
      <c r="L200" s="103"/>
    </row>
    <row r="201" spans="1:12" ht="15">
      <c r="A201" s="37"/>
      <c r="B201" s="105"/>
      <c r="C201" s="105" t="s">
        <v>73</v>
      </c>
      <c r="D201" s="81">
        <v>2</v>
      </c>
      <c r="E201" s="81">
        <v>2</v>
      </c>
      <c r="F201" s="39" t="s">
        <v>74</v>
      </c>
      <c r="G201" s="80">
        <v>1</v>
      </c>
      <c r="H201" s="80"/>
      <c r="I201" s="104"/>
      <c r="J201" s="103">
        <v>0</v>
      </c>
      <c r="K201" s="103">
        <f>ROUND(J201*0.16,2)</f>
        <v>0</v>
      </c>
      <c r="L201" s="103">
        <f>J201+K201</f>
        <v>0</v>
      </c>
    </row>
    <row r="202" spans="1:12" ht="15">
      <c r="A202" s="37"/>
      <c r="B202" s="105"/>
      <c r="C202" s="105"/>
      <c r="D202" s="82"/>
      <c r="E202" s="82"/>
      <c r="F202" s="42" t="s">
        <v>75</v>
      </c>
      <c r="G202" s="80"/>
      <c r="H202" s="80"/>
      <c r="I202" s="104"/>
      <c r="J202" s="103"/>
      <c r="K202" s="103"/>
      <c r="L202" s="103"/>
    </row>
    <row r="203" spans="1:12" ht="15">
      <c r="A203" s="37"/>
      <c r="B203" s="105"/>
      <c r="C203" s="105"/>
      <c r="D203" s="83"/>
      <c r="E203" s="83"/>
      <c r="F203" s="6" t="s">
        <v>76</v>
      </c>
      <c r="G203" s="80"/>
      <c r="H203" s="80"/>
      <c r="I203" s="104"/>
      <c r="J203" s="103"/>
      <c r="K203" s="103"/>
      <c r="L203" s="103"/>
    </row>
    <row r="204" spans="1:12" ht="15">
      <c r="A204" s="37"/>
      <c r="B204" s="105"/>
      <c r="C204" s="105"/>
      <c r="D204" s="81">
        <v>3</v>
      </c>
      <c r="E204" s="81">
        <v>2</v>
      </c>
      <c r="F204" s="39" t="s">
        <v>73</v>
      </c>
      <c r="G204" s="80">
        <v>1</v>
      </c>
      <c r="H204" s="80"/>
      <c r="I204" s="104"/>
      <c r="J204" s="103">
        <v>0</v>
      </c>
      <c r="K204" s="103">
        <f>ROUND(J204*0.16,2)</f>
        <v>0</v>
      </c>
      <c r="L204" s="103">
        <f>J204+K204</f>
        <v>0</v>
      </c>
    </row>
    <row r="205" spans="1:12" ht="15">
      <c r="A205" s="37"/>
      <c r="B205" s="105"/>
      <c r="C205" s="105"/>
      <c r="D205" s="82"/>
      <c r="E205" s="82"/>
      <c r="F205" s="42" t="s">
        <v>73</v>
      </c>
      <c r="G205" s="80"/>
      <c r="H205" s="80"/>
      <c r="I205" s="104"/>
      <c r="J205" s="103"/>
      <c r="K205" s="103"/>
      <c r="L205" s="103"/>
    </row>
    <row r="206" spans="1:12" ht="15">
      <c r="A206" s="37"/>
      <c r="B206" s="105"/>
      <c r="C206" s="105"/>
      <c r="D206" s="83"/>
      <c r="E206" s="83"/>
      <c r="F206" s="40" t="s">
        <v>73</v>
      </c>
      <c r="G206" s="80"/>
      <c r="H206" s="80"/>
      <c r="I206" s="104"/>
      <c r="J206" s="103"/>
      <c r="K206" s="103"/>
      <c r="L206" s="103"/>
    </row>
    <row r="207" spans="1:12" ht="15">
      <c r="A207" s="37"/>
      <c r="B207" s="105"/>
      <c r="C207" s="105"/>
      <c r="D207" s="81">
        <v>4</v>
      </c>
      <c r="E207" s="81">
        <v>2</v>
      </c>
      <c r="F207" s="39" t="s">
        <v>73</v>
      </c>
      <c r="G207" s="80">
        <v>1</v>
      </c>
      <c r="H207" s="80"/>
      <c r="I207" s="104"/>
      <c r="J207" s="103">
        <v>0</v>
      </c>
      <c r="K207" s="103">
        <f>ROUND(J207*0.16,2)</f>
        <v>0</v>
      </c>
      <c r="L207" s="103">
        <f>J207+K207</f>
        <v>0</v>
      </c>
    </row>
    <row r="208" spans="1:12" ht="15">
      <c r="A208" s="37"/>
      <c r="B208" s="105"/>
      <c r="C208" s="105"/>
      <c r="D208" s="82"/>
      <c r="E208" s="82"/>
      <c r="F208" s="42" t="s">
        <v>77</v>
      </c>
      <c r="G208" s="80"/>
      <c r="H208" s="80"/>
      <c r="I208" s="104"/>
      <c r="J208" s="103"/>
      <c r="K208" s="103"/>
      <c r="L208" s="103"/>
    </row>
    <row r="209" spans="1:12" ht="15">
      <c r="A209" s="37"/>
      <c r="B209" s="105"/>
      <c r="C209" s="105"/>
      <c r="D209" s="83"/>
      <c r="E209" s="83"/>
      <c r="F209" s="6" t="s">
        <v>78</v>
      </c>
      <c r="G209" s="80"/>
      <c r="H209" s="80"/>
      <c r="I209" s="104"/>
      <c r="J209" s="103"/>
      <c r="K209" s="103"/>
      <c r="L209" s="103"/>
    </row>
    <row r="210" spans="1:12" ht="15">
      <c r="A210" s="37"/>
      <c r="B210" s="105"/>
      <c r="C210" s="105"/>
      <c r="D210" s="81">
        <v>5</v>
      </c>
      <c r="E210" s="81">
        <v>3</v>
      </c>
      <c r="F210" s="39" t="s">
        <v>283</v>
      </c>
      <c r="G210" s="80">
        <v>1</v>
      </c>
      <c r="H210" s="80"/>
      <c r="I210" s="104"/>
      <c r="J210" s="103">
        <v>0</v>
      </c>
      <c r="K210" s="103">
        <f>ROUND(J210*0.16,2)</f>
        <v>0</v>
      </c>
      <c r="L210" s="103">
        <f>J210+K210</f>
        <v>0</v>
      </c>
    </row>
    <row r="211" spans="1:12" ht="15">
      <c r="A211" s="37"/>
      <c r="B211" s="105"/>
      <c r="C211" s="105"/>
      <c r="D211" s="82"/>
      <c r="E211" s="82"/>
      <c r="F211" s="42" t="s">
        <v>284</v>
      </c>
      <c r="G211" s="80"/>
      <c r="H211" s="80"/>
      <c r="I211" s="104"/>
      <c r="J211" s="103"/>
      <c r="K211" s="103"/>
      <c r="L211" s="103"/>
    </row>
    <row r="212" spans="1:12" ht="15">
      <c r="A212" s="37"/>
      <c r="B212" s="105"/>
      <c r="C212" s="105"/>
      <c r="D212" s="83"/>
      <c r="E212" s="83"/>
      <c r="F212" s="6" t="s">
        <v>285</v>
      </c>
      <c r="G212" s="80"/>
      <c r="H212" s="80"/>
      <c r="I212" s="104"/>
      <c r="J212" s="103"/>
      <c r="K212" s="103"/>
      <c r="L212" s="103"/>
    </row>
    <row r="213" spans="1:12" ht="15">
      <c r="A213" s="37"/>
      <c r="B213" s="105"/>
      <c r="C213" s="105" t="s">
        <v>33</v>
      </c>
      <c r="D213" s="81">
        <v>6</v>
      </c>
      <c r="E213" s="81">
        <v>2</v>
      </c>
      <c r="F213" s="39" t="s">
        <v>81</v>
      </c>
      <c r="G213" s="80"/>
      <c r="H213" s="80">
        <v>1</v>
      </c>
      <c r="I213" s="104"/>
      <c r="J213" s="103">
        <v>0</v>
      </c>
      <c r="K213" s="103">
        <f>ROUND(J213*0.16,2)</f>
        <v>0</v>
      </c>
      <c r="L213" s="103">
        <f>J213+K213</f>
        <v>0</v>
      </c>
    </row>
    <row r="214" spans="1:12" ht="15">
      <c r="A214" s="37"/>
      <c r="B214" s="105"/>
      <c r="C214" s="105"/>
      <c r="D214" s="83"/>
      <c r="E214" s="83"/>
      <c r="F214" s="40" t="s">
        <v>82</v>
      </c>
      <c r="G214" s="80"/>
      <c r="H214" s="80"/>
      <c r="I214" s="104"/>
      <c r="J214" s="103"/>
      <c r="K214" s="103"/>
      <c r="L214" s="103"/>
    </row>
    <row r="215" spans="1:12" ht="15">
      <c r="A215" s="37"/>
      <c r="B215" s="105"/>
      <c r="C215" s="105"/>
      <c r="D215" s="81">
        <v>7</v>
      </c>
      <c r="E215" s="81">
        <v>2</v>
      </c>
      <c r="F215" s="39" t="s">
        <v>83</v>
      </c>
      <c r="G215" s="80"/>
      <c r="H215" s="80">
        <v>1</v>
      </c>
      <c r="I215" s="104"/>
      <c r="J215" s="103">
        <v>0</v>
      </c>
      <c r="K215" s="103">
        <f>ROUND(J215*0.16,2)</f>
        <v>0</v>
      </c>
      <c r="L215" s="103">
        <f>J215+K215</f>
        <v>0</v>
      </c>
    </row>
    <row r="216" spans="1:12" ht="15">
      <c r="A216" s="37"/>
      <c r="B216" s="105"/>
      <c r="C216" s="105"/>
      <c r="D216" s="83"/>
      <c r="E216" s="83"/>
      <c r="F216" s="40" t="s">
        <v>84</v>
      </c>
      <c r="G216" s="80"/>
      <c r="H216" s="80"/>
      <c r="I216" s="104"/>
      <c r="J216" s="103"/>
      <c r="K216" s="103"/>
      <c r="L216" s="103"/>
    </row>
    <row r="217" spans="1:12" ht="15">
      <c r="A217" s="37"/>
      <c r="B217" s="105"/>
      <c r="C217" s="105"/>
      <c r="D217" s="81">
        <v>8</v>
      </c>
      <c r="E217" s="81">
        <v>2</v>
      </c>
      <c r="F217" s="39" t="s">
        <v>33</v>
      </c>
      <c r="G217" s="80"/>
      <c r="H217" s="80">
        <v>1</v>
      </c>
      <c r="I217" s="104"/>
      <c r="J217" s="103">
        <v>0</v>
      </c>
      <c r="K217" s="103">
        <f>ROUND(J217*0.16,2)</f>
        <v>0</v>
      </c>
      <c r="L217" s="103">
        <f>J217+K217</f>
        <v>0</v>
      </c>
    </row>
    <row r="218" spans="1:12" ht="15">
      <c r="A218" s="37"/>
      <c r="B218" s="105"/>
      <c r="C218" s="105"/>
      <c r="D218" s="83"/>
      <c r="E218" s="83"/>
      <c r="F218" s="40" t="s">
        <v>33</v>
      </c>
      <c r="G218" s="80"/>
      <c r="H218" s="80"/>
      <c r="I218" s="104"/>
      <c r="J218" s="103"/>
      <c r="K218" s="103"/>
      <c r="L218" s="103"/>
    </row>
    <row r="219" spans="1:12" ht="15">
      <c r="A219" s="37"/>
      <c r="B219" s="105"/>
      <c r="C219" s="105"/>
      <c r="D219" s="81">
        <v>9</v>
      </c>
      <c r="E219" s="81">
        <v>3</v>
      </c>
      <c r="F219" s="39" t="s">
        <v>79</v>
      </c>
      <c r="G219" s="80">
        <v>1</v>
      </c>
      <c r="H219" s="80"/>
      <c r="I219" s="104"/>
      <c r="J219" s="103">
        <v>0</v>
      </c>
      <c r="K219" s="103">
        <f>ROUND(J219*0.16,2)</f>
        <v>0</v>
      </c>
      <c r="L219" s="103">
        <f>J219+K219</f>
        <v>0</v>
      </c>
    </row>
    <row r="220" spans="1:12" ht="15">
      <c r="A220" s="37"/>
      <c r="B220" s="105"/>
      <c r="C220" s="105"/>
      <c r="D220" s="82"/>
      <c r="E220" s="82"/>
      <c r="F220" s="42" t="s">
        <v>79</v>
      </c>
      <c r="G220" s="80"/>
      <c r="H220" s="80"/>
      <c r="I220" s="104"/>
      <c r="J220" s="103"/>
      <c r="K220" s="103"/>
      <c r="L220" s="103"/>
    </row>
    <row r="221" spans="1:12" ht="15">
      <c r="A221" s="37"/>
      <c r="B221" s="105"/>
      <c r="C221" s="105"/>
      <c r="D221" s="83"/>
      <c r="E221" s="83"/>
      <c r="F221" s="40" t="s">
        <v>80</v>
      </c>
      <c r="G221" s="80"/>
      <c r="H221" s="80"/>
      <c r="I221" s="104"/>
      <c r="J221" s="103"/>
      <c r="K221" s="103"/>
      <c r="L221" s="103"/>
    </row>
    <row r="222" spans="1:12" ht="15">
      <c r="A222" s="37"/>
      <c r="B222" s="105"/>
      <c r="C222" s="105" t="s">
        <v>85</v>
      </c>
      <c r="D222" s="81">
        <v>10</v>
      </c>
      <c r="E222" s="81">
        <v>2</v>
      </c>
      <c r="F222" s="4" t="s">
        <v>86</v>
      </c>
      <c r="G222" s="80">
        <v>1</v>
      </c>
      <c r="H222" s="80"/>
      <c r="I222" s="104"/>
      <c r="J222" s="103">
        <v>0</v>
      </c>
      <c r="K222" s="103">
        <f>ROUND(J222*0.16,2)</f>
        <v>0</v>
      </c>
      <c r="L222" s="103">
        <f>J222+K222</f>
        <v>0</v>
      </c>
    </row>
    <row r="223" spans="1:12" ht="15">
      <c r="A223" s="37"/>
      <c r="B223" s="105"/>
      <c r="C223" s="105"/>
      <c r="D223" s="82"/>
      <c r="E223" s="82"/>
      <c r="F223" s="6" t="s">
        <v>87</v>
      </c>
      <c r="G223" s="80"/>
      <c r="H223" s="80"/>
      <c r="I223" s="104"/>
      <c r="J223" s="103"/>
      <c r="K223" s="103"/>
      <c r="L223" s="103"/>
    </row>
    <row r="224" spans="1:12" ht="15">
      <c r="A224" s="37"/>
      <c r="B224" s="105"/>
      <c r="C224" s="105"/>
      <c r="D224" s="83"/>
      <c r="E224" s="83"/>
      <c r="F224" s="6" t="s">
        <v>88</v>
      </c>
      <c r="G224" s="80"/>
      <c r="H224" s="80"/>
      <c r="I224" s="104"/>
      <c r="J224" s="103"/>
      <c r="K224" s="103"/>
      <c r="L224" s="103"/>
    </row>
    <row r="225" spans="1:12" ht="15">
      <c r="A225" s="37"/>
      <c r="B225" s="105"/>
      <c r="C225" s="105"/>
      <c r="D225" s="81">
        <v>11</v>
      </c>
      <c r="E225" s="81">
        <v>3</v>
      </c>
      <c r="F225" s="4" t="s">
        <v>92</v>
      </c>
      <c r="G225" s="80"/>
      <c r="H225" s="80">
        <v>1</v>
      </c>
      <c r="I225" s="104"/>
      <c r="J225" s="103">
        <v>0</v>
      </c>
      <c r="K225" s="103">
        <f>ROUND(J225*0.16,2)</f>
        <v>0</v>
      </c>
      <c r="L225" s="103">
        <f>J225+K225</f>
        <v>0</v>
      </c>
    </row>
    <row r="226" spans="1:12" ht="15">
      <c r="A226" s="37"/>
      <c r="B226" s="105"/>
      <c r="C226" s="105"/>
      <c r="D226" s="83"/>
      <c r="E226" s="83"/>
      <c r="F226" s="6" t="s">
        <v>93</v>
      </c>
      <c r="G226" s="80"/>
      <c r="H226" s="80"/>
      <c r="I226" s="104"/>
      <c r="J226" s="103"/>
      <c r="K226" s="103"/>
      <c r="L226" s="103"/>
    </row>
    <row r="227" spans="1:12" ht="15">
      <c r="A227" s="37"/>
      <c r="B227" s="105"/>
      <c r="C227" s="105"/>
      <c r="D227" s="81">
        <v>12</v>
      </c>
      <c r="E227" s="81">
        <v>3</v>
      </c>
      <c r="F227" s="4" t="s">
        <v>97</v>
      </c>
      <c r="G227" s="80"/>
      <c r="H227" s="80">
        <v>1</v>
      </c>
      <c r="I227" s="104"/>
      <c r="J227" s="103">
        <v>0</v>
      </c>
      <c r="K227" s="103">
        <f>ROUND(J227*0.16,2)</f>
        <v>0</v>
      </c>
      <c r="L227" s="103">
        <f>J227+K227</f>
        <v>0</v>
      </c>
    </row>
    <row r="228" spans="1:12" ht="15">
      <c r="A228" s="37"/>
      <c r="B228" s="105"/>
      <c r="C228" s="105"/>
      <c r="D228" s="83"/>
      <c r="E228" s="83"/>
      <c r="F228" s="7" t="s">
        <v>96</v>
      </c>
      <c r="G228" s="80"/>
      <c r="H228" s="80"/>
      <c r="I228" s="104"/>
      <c r="J228" s="103"/>
      <c r="K228" s="103"/>
      <c r="L228" s="103"/>
    </row>
    <row r="229" spans="1:12" ht="15">
      <c r="A229" s="37"/>
      <c r="B229" s="105"/>
      <c r="C229" s="105"/>
      <c r="D229" s="81">
        <v>13</v>
      </c>
      <c r="E229" s="81">
        <v>3</v>
      </c>
      <c r="F229" s="4" t="s">
        <v>94</v>
      </c>
      <c r="G229" s="80"/>
      <c r="H229" s="80">
        <v>1</v>
      </c>
      <c r="I229" s="104"/>
      <c r="J229" s="103">
        <v>0</v>
      </c>
      <c r="K229" s="103">
        <f>ROUND(J229*0.16,2)</f>
        <v>0</v>
      </c>
      <c r="L229" s="103">
        <f>J229+K229</f>
        <v>0</v>
      </c>
    </row>
    <row r="230" spans="1:12" ht="15">
      <c r="A230" s="37"/>
      <c r="B230" s="105"/>
      <c r="C230" s="105"/>
      <c r="D230" s="83"/>
      <c r="E230" s="83"/>
      <c r="F230" s="7" t="s">
        <v>95</v>
      </c>
      <c r="G230" s="80"/>
      <c r="H230" s="80"/>
      <c r="I230" s="104"/>
      <c r="J230" s="103"/>
      <c r="K230" s="103"/>
      <c r="L230" s="103"/>
    </row>
    <row r="231" spans="1:12" ht="15">
      <c r="A231" s="37"/>
      <c r="B231" s="43"/>
      <c r="C231" s="43"/>
      <c r="D231" s="44"/>
      <c r="E231" s="30"/>
      <c r="F231" s="100" t="s">
        <v>320</v>
      </c>
      <c r="G231" s="101"/>
      <c r="H231" s="101"/>
      <c r="I231" s="102"/>
      <c r="J231" s="55">
        <f>SUBTOTAL(9,J198:J230)</f>
        <v>0</v>
      </c>
      <c r="K231" s="55">
        <f>SUBTOTAL(9,K198:K230)</f>
        <v>0</v>
      </c>
      <c r="L231" s="55">
        <f>SUBTOTAL(9,L198:L230)</f>
        <v>0</v>
      </c>
    </row>
    <row r="232" spans="1:12" ht="15">
      <c r="A232" s="37"/>
      <c r="B232" s="105">
        <v>21</v>
      </c>
      <c r="C232" s="105" t="s">
        <v>190</v>
      </c>
      <c r="D232" s="81">
        <v>1</v>
      </c>
      <c r="E232" s="81">
        <v>2</v>
      </c>
      <c r="F232" s="39" t="s">
        <v>191</v>
      </c>
      <c r="G232" s="80"/>
      <c r="H232" s="80">
        <v>1</v>
      </c>
      <c r="I232" s="104"/>
      <c r="J232" s="103">
        <v>0</v>
      </c>
      <c r="K232" s="103">
        <f>ROUND(J232*0.16,2)</f>
        <v>0</v>
      </c>
      <c r="L232" s="103">
        <f>J232+K232</f>
        <v>0</v>
      </c>
    </row>
    <row r="233" spans="1:12" ht="15">
      <c r="A233" s="37"/>
      <c r="B233" s="105"/>
      <c r="C233" s="105"/>
      <c r="D233" s="83"/>
      <c r="E233" s="83"/>
      <c r="F233" s="40" t="s">
        <v>192</v>
      </c>
      <c r="G233" s="80"/>
      <c r="H233" s="80"/>
      <c r="I233" s="104"/>
      <c r="J233" s="103"/>
      <c r="K233" s="103"/>
      <c r="L233" s="103"/>
    </row>
    <row r="234" spans="1:12" ht="15">
      <c r="A234" s="37"/>
      <c r="B234" s="105"/>
      <c r="C234" s="105"/>
      <c r="D234" s="81">
        <v>2</v>
      </c>
      <c r="E234" s="81">
        <v>2</v>
      </c>
      <c r="F234" s="39" t="s">
        <v>193</v>
      </c>
      <c r="G234" s="80">
        <v>1</v>
      </c>
      <c r="H234" s="80"/>
      <c r="I234" s="104"/>
      <c r="J234" s="103">
        <v>0</v>
      </c>
      <c r="K234" s="103">
        <f>ROUND(J234*0.16,2)</f>
        <v>0</v>
      </c>
      <c r="L234" s="103">
        <f>J234+K234</f>
        <v>0</v>
      </c>
    </row>
    <row r="235" spans="1:12" ht="15">
      <c r="A235" s="37"/>
      <c r="B235" s="105"/>
      <c r="C235" s="105"/>
      <c r="D235" s="82"/>
      <c r="E235" s="82"/>
      <c r="F235" s="42" t="s">
        <v>194</v>
      </c>
      <c r="G235" s="80"/>
      <c r="H235" s="80"/>
      <c r="I235" s="104"/>
      <c r="J235" s="103"/>
      <c r="K235" s="103"/>
      <c r="L235" s="103"/>
    </row>
    <row r="236" spans="1:12" ht="15">
      <c r="A236" s="37"/>
      <c r="B236" s="105"/>
      <c r="C236" s="105"/>
      <c r="D236" s="83"/>
      <c r="E236" s="83"/>
      <c r="F236" s="40" t="s">
        <v>195</v>
      </c>
      <c r="G236" s="80"/>
      <c r="H236" s="80"/>
      <c r="I236" s="104"/>
      <c r="J236" s="103"/>
      <c r="K236" s="103"/>
      <c r="L236" s="103"/>
    </row>
    <row r="237" spans="1:12" ht="15">
      <c r="A237" s="37"/>
      <c r="B237" s="105"/>
      <c r="C237" s="105" t="s">
        <v>196</v>
      </c>
      <c r="D237" s="81">
        <v>3</v>
      </c>
      <c r="E237" s="81">
        <v>3</v>
      </c>
      <c r="F237" s="39" t="s">
        <v>197</v>
      </c>
      <c r="G237" s="80"/>
      <c r="H237" s="80">
        <v>1</v>
      </c>
      <c r="I237" s="104"/>
      <c r="J237" s="103">
        <v>0</v>
      </c>
      <c r="K237" s="103">
        <f>ROUND(J237*0.16,2)</f>
        <v>0</v>
      </c>
      <c r="L237" s="103">
        <f>J237+K237</f>
        <v>0</v>
      </c>
    </row>
    <row r="238" spans="1:12" ht="15">
      <c r="A238" s="37"/>
      <c r="B238" s="105"/>
      <c r="C238" s="105"/>
      <c r="D238" s="83"/>
      <c r="E238" s="83"/>
      <c r="F238" s="40" t="s">
        <v>198</v>
      </c>
      <c r="G238" s="80"/>
      <c r="H238" s="80"/>
      <c r="I238" s="104"/>
      <c r="J238" s="103"/>
      <c r="K238" s="103"/>
      <c r="L238" s="103"/>
    </row>
    <row r="239" spans="1:12" ht="15">
      <c r="A239" s="37"/>
      <c r="B239" s="105"/>
      <c r="C239" s="105"/>
      <c r="D239" s="81">
        <v>4</v>
      </c>
      <c r="E239" s="81">
        <v>3</v>
      </c>
      <c r="F239" s="39" t="s">
        <v>199</v>
      </c>
      <c r="G239" s="80"/>
      <c r="H239" s="80">
        <v>1</v>
      </c>
      <c r="I239" s="104"/>
      <c r="J239" s="103">
        <v>0</v>
      </c>
      <c r="K239" s="103">
        <f>ROUND(J239*0.16,2)</f>
        <v>0</v>
      </c>
      <c r="L239" s="103">
        <f>J239+K239</f>
        <v>0</v>
      </c>
    </row>
    <row r="240" spans="1:12" ht="15">
      <c r="A240" s="37"/>
      <c r="B240" s="105"/>
      <c r="C240" s="105"/>
      <c r="D240" s="83"/>
      <c r="E240" s="83"/>
      <c r="F240" s="40" t="s">
        <v>200</v>
      </c>
      <c r="G240" s="80"/>
      <c r="H240" s="80"/>
      <c r="I240" s="104"/>
      <c r="J240" s="103"/>
      <c r="K240" s="103"/>
      <c r="L240" s="103"/>
    </row>
    <row r="241" spans="1:12" ht="15">
      <c r="A241" s="37"/>
      <c r="B241" s="105"/>
      <c r="C241" s="105"/>
      <c r="D241" s="81">
        <v>5</v>
      </c>
      <c r="E241" s="81">
        <v>3</v>
      </c>
      <c r="F241" s="39" t="s">
        <v>201</v>
      </c>
      <c r="G241" s="80"/>
      <c r="H241" s="80">
        <v>1</v>
      </c>
      <c r="I241" s="104"/>
      <c r="J241" s="103">
        <v>0</v>
      </c>
      <c r="K241" s="103">
        <f>ROUND(J241*0.16,2)</f>
        <v>0</v>
      </c>
      <c r="L241" s="103">
        <f>J241+K241</f>
        <v>0</v>
      </c>
    </row>
    <row r="242" spans="1:12" ht="15">
      <c r="A242" s="37"/>
      <c r="B242" s="105"/>
      <c r="C242" s="105"/>
      <c r="D242" s="83"/>
      <c r="E242" s="83"/>
      <c r="F242" s="42" t="s">
        <v>202</v>
      </c>
      <c r="G242" s="80"/>
      <c r="H242" s="80"/>
      <c r="I242" s="104"/>
      <c r="J242" s="103"/>
      <c r="K242" s="103"/>
      <c r="L242" s="103"/>
    </row>
    <row r="243" spans="1:12" ht="15">
      <c r="A243" s="37"/>
      <c r="B243" s="105"/>
      <c r="C243" s="105"/>
      <c r="D243" s="81">
        <v>6</v>
      </c>
      <c r="E243" s="81">
        <v>3</v>
      </c>
      <c r="F243" s="39" t="s">
        <v>203</v>
      </c>
      <c r="G243" s="80">
        <v>1</v>
      </c>
      <c r="H243" s="80"/>
      <c r="I243" s="104"/>
      <c r="J243" s="103">
        <v>0</v>
      </c>
      <c r="K243" s="103">
        <f>ROUND(J243*0.16,2)</f>
        <v>0</v>
      </c>
      <c r="L243" s="103">
        <f>J243+K243</f>
        <v>0</v>
      </c>
    </row>
    <row r="244" spans="1:12" ht="15">
      <c r="A244" s="37"/>
      <c r="B244" s="105"/>
      <c r="C244" s="105"/>
      <c r="D244" s="82"/>
      <c r="E244" s="82"/>
      <c r="F244" s="42" t="s">
        <v>203</v>
      </c>
      <c r="G244" s="80"/>
      <c r="H244" s="80"/>
      <c r="I244" s="104"/>
      <c r="J244" s="103"/>
      <c r="K244" s="103"/>
      <c r="L244" s="103"/>
    </row>
    <row r="245" spans="1:12" ht="15">
      <c r="A245" s="37"/>
      <c r="B245" s="105"/>
      <c r="C245" s="105"/>
      <c r="D245" s="83"/>
      <c r="E245" s="83"/>
      <c r="F245" s="40" t="s">
        <v>204</v>
      </c>
      <c r="G245" s="80"/>
      <c r="H245" s="80"/>
      <c r="I245" s="104"/>
      <c r="J245" s="103"/>
      <c r="K245" s="103"/>
      <c r="L245" s="103"/>
    </row>
    <row r="246" spans="1:12" ht="15">
      <c r="A246" s="37"/>
      <c r="B246" s="43"/>
      <c r="C246" s="43"/>
      <c r="D246" s="44"/>
      <c r="E246" s="30"/>
      <c r="F246" s="100" t="s">
        <v>321</v>
      </c>
      <c r="G246" s="101"/>
      <c r="H246" s="101"/>
      <c r="I246" s="102"/>
      <c r="J246" s="55">
        <f>SUBTOTAL(9,J232:J245)</f>
        <v>0</v>
      </c>
      <c r="K246" s="55">
        <f>SUBTOTAL(9,K232:K245)</f>
        <v>0</v>
      </c>
      <c r="L246" s="55">
        <f>SUBTOTAL(9,L232:L245)</f>
        <v>0</v>
      </c>
    </row>
    <row r="247" spans="1:12" ht="15">
      <c r="A247" s="37"/>
      <c r="B247" s="105">
        <v>22</v>
      </c>
      <c r="C247" s="105" t="s">
        <v>219</v>
      </c>
      <c r="D247" s="81">
        <v>1</v>
      </c>
      <c r="E247" s="81">
        <v>2</v>
      </c>
      <c r="F247" s="39" t="s">
        <v>220</v>
      </c>
      <c r="G247" s="80">
        <v>1</v>
      </c>
      <c r="H247" s="80"/>
      <c r="I247" s="104"/>
      <c r="J247" s="103">
        <v>0</v>
      </c>
      <c r="K247" s="103">
        <f>ROUND(J247*0.16,2)</f>
        <v>0</v>
      </c>
      <c r="L247" s="103">
        <f>J247+K247</f>
        <v>0</v>
      </c>
    </row>
    <row r="248" spans="1:12" ht="15">
      <c r="A248" s="37"/>
      <c r="B248" s="105"/>
      <c r="C248" s="105"/>
      <c r="D248" s="82"/>
      <c r="E248" s="82"/>
      <c r="F248" s="42" t="s">
        <v>220</v>
      </c>
      <c r="G248" s="80"/>
      <c r="H248" s="80"/>
      <c r="I248" s="104"/>
      <c r="J248" s="103"/>
      <c r="K248" s="103"/>
      <c r="L248" s="103"/>
    </row>
    <row r="249" spans="1:12" ht="15">
      <c r="A249" s="37"/>
      <c r="B249" s="105"/>
      <c r="C249" s="105"/>
      <c r="D249" s="83"/>
      <c r="E249" s="83"/>
      <c r="F249" s="40" t="s">
        <v>221</v>
      </c>
      <c r="G249" s="80"/>
      <c r="H249" s="80"/>
      <c r="I249" s="104"/>
      <c r="J249" s="103"/>
      <c r="K249" s="103"/>
      <c r="L249" s="103"/>
    </row>
    <row r="250" spans="1:12" ht="15">
      <c r="A250" s="37"/>
      <c r="B250" s="105"/>
      <c r="C250" s="105"/>
      <c r="D250" s="81">
        <v>2</v>
      </c>
      <c r="E250" s="81">
        <v>2</v>
      </c>
      <c r="F250" s="39" t="s">
        <v>129</v>
      </c>
      <c r="G250" s="80">
        <v>1</v>
      </c>
      <c r="H250" s="80"/>
      <c r="I250" s="104"/>
      <c r="J250" s="103">
        <v>0</v>
      </c>
      <c r="K250" s="103">
        <f>ROUND(J250*0.16,2)</f>
        <v>0</v>
      </c>
      <c r="L250" s="103">
        <f>J250+K250</f>
        <v>0</v>
      </c>
    </row>
    <row r="251" spans="1:12" ht="15">
      <c r="A251" s="37"/>
      <c r="B251" s="105"/>
      <c r="C251" s="105"/>
      <c r="D251" s="82"/>
      <c r="E251" s="82"/>
      <c r="F251" s="42" t="s">
        <v>129</v>
      </c>
      <c r="G251" s="80"/>
      <c r="H251" s="80"/>
      <c r="I251" s="104"/>
      <c r="J251" s="103"/>
      <c r="K251" s="103"/>
      <c r="L251" s="103"/>
    </row>
    <row r="252" spans="1:12" ht="15">
      <c r="A252" s="37"/>
      <c r="B252" s="105"/>
      <c r="C252" s="105"/>
      <c r="D252" s="83"/>
      <c r="E252" s="83"/>
      <c r="F252" s="40" t="s">
        <v>220</v>
      </c>
      <c r="G252" s="80"/>
      <c r="H252" s="80"/>
      <c r="I252" s="104"/>
      <c r="J252" s="103"/>
      <c r="K252" s="103"/>
      <c r="L252" s="103"/>
    </row>
    <row r="253" spans="1:12" ht="15">
      <c r="A253" s="37"/>
      <c r="B253" s="105"/>
      <c r="C253" s="105"/>
      <c r="D253" s="81">
        <v>3</v>
      </c>
      <c r="E253" s="81">
        <v>2</v>
      </c>
      <c r="F253" s="39" t="s">
        <v>225</v>
      </c>
      <c r="G253" s="80">
        <v>1</v>
      </c>
      <c r="H253" s="80"/>
      <c r="I253" s="104"/>
      <c r="J253" s="103">
        <v>0</v>
      </c>
      <c r="K253" s="103">
        <f>ROUND(J253*0.16,2)</f>
        <v>0</v>
      </c>
      <c r="L253" s="103">
        <f>J253+K253</f>
        <v>0</v>
      </c>
    </row>
    <row r="254" spans="1:12" ht="15">
      <c r="A254" s="37"/>
      <c r="B254" s="105"/>
      <c r="C254" s="105"/>
      <c r="D254" s="82"/>
      <c r="E254" s="82"/>
      <c r="F254" s="42" t="s">
        <v>227</v>
      </c>
      <c r="G254" s="80"/>
      <c r="H254" s="80"/>
      <c r="I254" s="104"/>
      <c r="J254" s="103"/>
      <c r="K254" s="103"/>
      <c r="L254" s="103"/>
    </row>
    <row r="255" spans="1:12" ht="15">
      <c r="A255" s="37"/>
      <c r="B255" s="105"/>
      <c r="C255" s="105"/>
      <c r="D255" s="83"/>
      <c r="E255" s="83"/>
      <c r="F255" s="40" t="s">
        <v>232</v>
      </c>
      <c r="G255" s="80"/>
      <c r="H255" s="80"/>
      <c r="I255" s="104"/>
      <c r="J255" s="103"/>
      <c r="K255" s="103"/>
      <c r="L255" s="103"/>
    </row>
    <row r="256" spans="1:12" ht="15">
      <c r="A256" s="37"/>
      <c r="B256" s="105"/>
      <c r="C256" s="105"/>
      <c r="D256" s="47">
        <v>4</v>
      </c>
      <c r="E256" s="47">
        <v>2</v>
      </c>
      <c r="F256" s="48" t="s">
        <v>226</v>
      </c>
      <c r="G256" s="45"/>
      <c r="H256" s="45"/>
      <c r="I256" s="17">
        <v>1</v>
      </c>
      <c r="J256" s="46">
        <v>0</v>
      </c>
      <c r="K256" s="46">
        <f aca="true" t="shared" si="2" ref="K256:K259">ROUND(J256*0.16,2)</f>
        <v>0</v>
      </c>
      <c r="L256" s="46">
        <f aca="true" t="shared" si="3" ref="L256:L259">J256+K256</f>
        <v>0</v>
      </c>
    </row>
    <row r="257" spans="1:12" ht="15">
      <c r="A257" s="37"/>
      <c r="B257" s="105"/>
      <c r="C257" s="105"/>
      <c r="D257" s="47">
        <v>5</v>
      </c>
      <c r="E257" s="47">
        <v>2</v>
      </c>
      <c r="F257" s="49" t="s">
        <v>227</v>
      </c>
      <c r="G257" s="45"/>
      <c r="H257" s="45"/>
      <c r="I257" s="17">
        <v>1</v>
      </c>
      <c r="J257" s="46">
        <v>0</v>
      </c>
      <c r="K257" s="46">
        <f t="shared" si="2"/>
        <v>0</v>
      </c>
      <c r="L257" s="46">
        <f t="shared" si="3"/>
        <v>0</v>
      </c>
    </row>
    <row r="258" spans="1:12" ht="15">
      <c r="A258" s="37"/>
      <c r="B258" s="105"/>
      <c r="C258" s="105"/>
      <c r="D258" s="17">
        <v>6</v>
      </c>
      <c r="E258" s="17">
        <v>2</v>
      </c>
      <c r="F258" s="49" t="s">
        <v>228</v>
      </c>
      <c r="G258" s="17"/>
      <c r="H258" s="17"/>
      <c r="I258" s="45">
        <v>1</v>
      </c>
      <c r="J258" s="46">
        <v>0</v>
      </c>
      <c r="K258" s="46">
        <f t="shared" si="2"/>
        <v>0</v>
      </c>
      <c r="L258" s="46">
        <f t="shared" si="3"/>
        <v>0</v>
      </c>
    </row>
    <row r="259" spans="1:12" ht="15">
      <c r="A259" s="37"/>
      <c r="B259" s="105"/>
      <c r="C259" s="105"/>
      <c r="D259" s="81">
        <v>7</v>
      </c>
      <c r="E259" s="81">
        <v>2</v>
      </c>
      <c r="F259" s="39" t="s">
        <v>229</v>
      </c>
      <c r="G259" s="80">
        <v>1</v>
      </c>
      <c r="H259" s="80"/>
      <c r="I259" s="104"/>
      <c r="J259" s="103">
        <v>0</v>
      </c>
      <c r="K259" s="103">
        <f t="shared" si="2"/>
        <v>0</v>
      </c>
      <c r="L259" s="103">
        <f t="shared" si="3"/>
        <v>0</v>
      </c>
    </row>
    <row r="260" spans="1:12" ht="15">
      <c r="A260" s="37"/>
      <c r="B260" s="105"/>
      <c r="C260" s="105"/>
      <c r="D260" s="82"/>
      <c r="E260" s="82"/>
      <c r="F260" s="42" t="s">
        <v>230</v>
      </c>
      <c r="G260" s="80"/>
      <c r="H260" s="80"/>
      <c r="I260" s="104"/>
      <c r="J260" s="103"/>
      <c r="K260" s="103"/>
      <c r="L260" s="103"/>
    </row>
    <row r="261" spans="1:12" ht="15">
      <c r="A261" s="37"/>
      <c r="B261" s="105"/>
      <c r="C261" s="105"/>
      <c r="D261" s="83"/>
      <c r="E261" s="83"/>
      <c r="F261" s="40" t="s">
        <v>231</v>
      </c>
      <c r="G261" s="80"/>
      <c r="H261" s="80"/>
      <c r="I261" s="104"/>
      <c r="J261" s="103"/>
      <c r="K261" s="103"/>
      <c r="L261" s="103"/>
    </row>
    <row r="262" spans="1:12" ht="15">
      <c r="A262" s="37"/>
      <c r="B262" s="105"/>
      <c r="C262" s="105"/>
      <c r="D262" s="81">
        <v>8</v>
      </c>
      <c r="E262" s="81">
        <v>2</v>
      </c>
      <c r="F262" s="39" t="s">
        <v>231</v>
      </c>
      <c r="G262" s="80">
        <v>1</v>
      </c>
      <c r="H262" s="80"/>
      <c r="I262" s="104"/>
      <c r="J262" s="103">
        <v>0</v>
      </c>
      <c r="K262" s="103">
        <f>ROUND(J262*0.16,2)</f>
        <v>0</v>
      </c>
      <c r="L262" s="103">
        <f>J262+K262</f>
        <v>0</v>
      </c>
    </row>
    <row r="263" spans="1:12" ht="15">
      <c r="A263" s="37"/>
      <c r="B263" s="105"/>
      <c r="C263" s="105"/>
      <c r="D263" s="82"/>
      <c r="E263" s="82"/>
      <c r="F263" s="42" t="s">
        <v>231</v>
      </c>
      <c r="G263" s="80"/>
      <c r="H263" s="80"/>
      <c r="I263" s="104"/>
      <c r="J263" s="103"/>
      <c r="K263" s="103"/>
      <c r="L263" s="103"/>
    </row>
    <row r="264" spans="1:12" ht="15">
      <c r="A264" s="37"/>
      <c r="B264" s="105"/>
      <c r="C264" s="105"/>
      <c r="D264" s="83"/>
      <c r="E264" s="83"/>
      <c r="F264" s="40" t="s">
        <v>231</v>
      </c>
      <c r="G264" s="80"/>
      <c r="H264" s="80"/>
      <c r="I264" s="104"/>
      <c r="J264" s="103"/>
      <c r="K264" s="103"/>
      <c r="L264" s="103"/>
    </row>
    <row r="265" spans="1:12" ht="15">
      <c r="A265" s="37"/>
      <c r="B265" s="105"/>
      <c r="C265" s="105"/>
      <c r="D265" s="81">
        <v>9</v>
      </c>
      <c r="E265" s="81">
        <v>2</v>
      </c>
      <c r="F265" s="39" t="s">
        <v>222</v>
      </c>
      <c r="G265" s="80">
        <v>1</v>
      </c>
      <c r="H265" s="80"/>
      <c r="I265" s="104"/>
      <c r="J265" s="103">
        <v>0</v>
      </c>
      <c r="K265" s="103">
        <f>ROUND(J265*0.16,2)</f>
        <v>0</v>
      </c>
      <c r="L265" s="103">
        <f>J265+K265</f>
        <v>0</v>
      </c>
    </row>
    <row r="266" spans="1:12" ht="15">
      <c r="A266" s="37"/>
      <c r="B266" s="105"/>
      <c r="C266" s="105"/>
      <c r="D266" s="82"/>
      <c r="E266" s="82"/>
      <c r="F266" s="42" t="s">
        <v>223</v>
      </c>
      <c r="G266" s="80"/>
      <c r="H266" s="80"/>
      <c r="I266" s="104"/>
      <c r="J266" s="103"/>
      <c r="K266" s="103"/>
      <c r="L266" s="103"/>
    </row>
    <row r="267" spans="1:12" ht="15">
      <c r="A267" s="37"/>
      <c r="B267" s="105"/>
      <c r="C267" s="105"/>
      <c r="D267" s="83"/>
      <c r="E267" s="83"/>
      <c r="F267" s="40" t="s">
        <v>224</v>
      </c>
      <c r="G267" s="80"/>
      <c r="H267" s="80"/>
      <c r="I267" s="104"/>
      <c r="J267" s="103"/>
      <c r="K267" s="103"/>
      <c r="L267" s="103"/>
    </row>
    <row r="268" spans="1:12" ht="15">
      <c r="A268" s="37"/>
      <c r="B268" s="105"/>
      <c r="C268" s="105"/>
      <c r="D268" s="81">
        <v>10</v>
      </c>
      <c r="E268" s="81">
        <v>2</v>
      </c>
      <c r="F268" s="39" t="s">
        <v>228</v>
      </c>
      <c r="G268" s="80">
        <v>1</v>
      </c>
      <c r="H268" s="80"/>
      <c r="I268" s="104"/>
      <c r="J268" s="103">
        <v>0</v>
      </c>
      <c r="K268" s="103">
        <f>ROUND(J268*0.16,2)</f>
        <v>0</v>
      </c>
      <c r="L268" s="103">
        <f>J268+K268</f>
        <v>0</v>
      </c>
    </row>
    <row r="269" spans="1:12" ht="15">
      <c r="A269" s="37"/>
      <c r="B269" s="105"/>
      <c r="C269" s="105"/>
      <c r="D269" s="82"/>
      <c r="E269" s="82"/>
      <c r="F269" s="42" t="s">
        <v>231</v>
      </c>
      <c r="G269" s="80"/>
      <c r="H269" s="80"/>
      <c r="I269" s="104"/>
      <c r="J269" s="103"/>
      <c r="K269" s="103"/>
      <c r="L269" s="103"/>
    </row>
    <row r="270" spans="1:12" ht="15">
      <c r="A270" s="37"/>
      <c r="B270" s="105"/>
      <c r="C270" s="105"/>
      <c r="D270" s="83"/>
      <c r="E270" s="83"/>
      <c r="F270" s="40" t="s">
        <v>233</v>
      </c>
      <c r="G270" s="80"/>
      <c r="H270" s="80"/>
      <c r="I270" s="104"/>
      <c r="J270" s="103"/>
      <c r="K270" s="103"/>
      <c r="L270" s="103"/>
    </row>
    <row r="271" spans="1:12" ht="15">
      <c r="A271" s="37"/>
      <c r="B271" s="43"/>
      <c r="C271" s="43"/>
      <c r="D271" s="44"/>
      <c r="E271" s="30"/>
      <c r="F271" s="100" t="s">
        <v>322</v>
      </c>
      <c r="G271" s="101"/>
      <c r="H271" s="101"/>
      <c r="I271" s="102"/>
      <c r="J271" s="55">
        <f>SUBTOTAL(9,J247:J270)</f>
        <v>0</v>
      </c>
      <c r="K271" s="55">
        <f>SUBTOTAL(9,K247:K270)</f>
        <v>0</v>
      </c>
      <c r="L271" s="55">
        <f>SUBTOTAL(9,L247:L270)</f>
        <v>0</v>
      </c>
    </row>
    <row r="272" spans="1:12" ht="15">
      <c r="A272" s="37"/>
      <c r="B272" s="105">
        <v>23</v>
      </c>
      <c r="C272" s="105" t="s">
        <v>234</v>
      </c>
      <c r="D272" s="81">
        <v>1</v>
      </c>
      <c r="E272" s="81">
        <v>2</v>
      </c>
      <c r="F272" s="39" t="s">
        <v>259</v>
      </c>
      <c r="G272" s="80"/>
      <c r="H272" s="80">
        <v>1</v>
      </c>
      <c r="I272" s="104"/>
      <c r="J272" s="103">
        <v>0</v>
      </c>
      <c r="K272" s="103">
        <f>ROUND(J272*0.16,2)</f>
        <v>0</v>
      </c>
      <c r="L272" s="103">
        <f>J272+K272</f>
        <v>0</v>
      </c>
    </row>
    <row r="273" spans="1:12" ht="15">
      <c r="A273" s="37"/>
      <c r="B273" s="105"/>
      <c r="C273" s="105"/>
      <c r="D273" s="83"/>
      <c r="E273" s="83"/>
      <c r="F273" s="42" t="s">
        <v>259</v>
      </c>
      <c r="G273" s="80"/>
      <c r="H273" s="80"/>
      <c r="I273" s="104"/>
      <c r="J273" s="103"/>
      <c r="K273" s="103"/>
      <c r="L273" s="103"/>
    </row>
    <row r="274" spans="1:12" ht="15">
      <c r="A274" s="37"/>
      <c r="B274" s="105"/>
      <c r="C274" s="105"/>
      <c r="D274" s="81">
        <v>2</v>
      </c>
      <c r="E274" s="81">
        <v>2</v>
      </c>
      <c r="F274" s="42" t="s">
        <v>263</v>
      </c>
      <c r="G274" s="80"/>
      <c r="H274" s="80">
        <v>1</v>
      </c>
      <c r="I274" s="104"/>
      <c r="J274" s="103">
        <v>0</v>
      </c>
      <c r="K274" s="103">
        <f>ROUND(J274*0.16,2)</f>
        <v>0</v>
      </c>
      <c r="L274" s="103">
        <f>J274+K274</f>
        <v>0</v>
      </c>
    </row>
    <row r="275" spans="1:12" ht="15">
      <c r="A275" s="37"/>
      <c r="B275" s="105"/>
      <c r="C275" s="105"/>
      <c r="D275" s="83"/>
      <c r="E275" s="83"/>
      <c r="F275" s="40" t="s">
        <v>264</v>
      </c>
      <c r="G275" s="80"/>
      <c r="H275" s="80"/>
      <c r="I275" s="104"/>
      <c r="J275" s="103"/>
      <c r="K275" s="103"/>
      <c r="L275" s="103"/>
    </row>
    <row r="276" spans="1:12" ht="15">
      <c r="A276" s="37"/>
      <c r="B276" s="105"/>
      <c r="C276" s="105"/>
      <c r="D276" s="81">
        <v>3</v>
      </c>
      <c r="E276" s="81">
        <v>2</v>
      </c>
      <c r="F276" s="42" t="s">
        <v>254</v>
      </c>
      <c r="G276" s="80"/>
      <c r="H276" s="80">
        <v>1</v>
      </c>
      <c r="I276" s="104"/>
      <c r="J276" s="103">
        <v>0</v>
      </c>
      <c r="K276" s="103">
        <f>ROUND(J276*0.16,2)</f>
        <v>0</v>
      </c>
      <c r="L276" s="103">
        <f>J276+K276</f>
        <v>0</v>
      </c>
    </row>
    <row r="277" spans="1:12" ht="15">
      <c r="A277" s="37"/>
      <c r="B277" s="105"/>
      <c r="C277" s="105"/>
      <c r="D277" s="83"/>
      <c r="E277" s="83"/>
      <c r="F277" s="40" t="s">
        <v>255</v>
      </c>
      <c r="G277" s="80"/>
      <c r="H277" s="80"/>
      <c r="I277" s="104"/>
      <c r="J277" s="103"/>
      <c r="K277" s="103"/>
      <c r="L277" s="103"/>
    </row>
    <row r="278" spans="1:12" ht="15">
      <c r="A278" s="37"/>
      <c r="B278" s="105"/>
      <c r="C278" s="105"/>
      <c r="D278" s="81">
        <v>4</v>
      </c>
      <c r="E278" s="81">
        <v>2</v>
      </c>
      <c r="F278" s="39" t="s">
        <v>261</v>
      </c>
      <c r="G278" s="80"/>
      <c r="H278" s="80">
        <v>1</v>
      </c>
      <c r="I278" s="104"/>
      <c r="J278" s="103">
        <v>0</v>
      </c>
      <c r="K278" s="103">
        <f>ROUND(J278*0.16,2)</f>
        <v>0</v>
      </c>
      <c r="L278" s="103">
        <f>J278+K278</f>
        <v>0</v>
      </c>
    </row>
    <row r="279" spans="1:12" ht="15">
      <c r="A279" s="37"/>
      <c r="B279" s="105"/>
      <c r="C279" s="105"/>
      <c r="D279" s="83"/>
      <c r="E279" s="83"/>
      <c r="F279" s="40" t="s">
        <v>262</v>
      </c>
      <c r="G279" s="80"/>
      <c r="H279" s="80"/>
      <c r="I279" s="104"/>
      <c r="J279" s="103"/>
      <c r="K279" s="103"/>
      <c r="L279" s="103"/>
    </row>
    <row r="280" spans="1:12" ht="15">
      <c r="A280" s="37"/>
      <c r="B280" s="105"/>
      <c r="C280" s="105"/>
      <c r="D280" s="81">
        <v>5</v>
      </c>
      <c r="E280" s="81">
        <v>2</v>
      </c>
      <c r="F280" s="39" t="s">
        <v>252</v>
      </c>
      <c r="G280" s="80">
        <v>1</v>
      </c>
      <c r="H280" s="80"/>
      <c r="I280" s="104"/>
      <c r="J280" s="103">
        <v>0</v>
      </c>
      <c r="K280" s="103">
        <f>ROUND(J280*0.16,2)</f>
        <v>0</v>
      </c>
      <c r="L280" s="103">
        <f>J280+K280</f>
        <v>0</v>
      </c>
    </row>
    <row r="281" spans="1:12" ht="15">
      <c r="A281" s="37"/>
      <c r="B281" s="105"/>
      <c r="C281" s="105"/>
      <c r="D281" s="82"/>
      <c r="E281" s="82"/>
      <c r="F281" s="42" t="s">
        <v>252</v>
      </c>
      <c r="G281" s="80"/>
      <c r="H281" s="80"/>
      <c r="I281" s="104"/>
      <c r="J281" s="103"/>
      <c r="K281" s="103"/>
      <c r="L281" s="103"/>
    </row>
    <row r="282" spans="1:12" ht="15">
      <c r="A282" s="37"/>
      <c r="B282" s="105"/>
      <c r="C282" s="105"/>
      <c r="D282" s="83"/>
      <c r="E282" s="83"/>
      <c r="F282" s="40" t="s">
        <v>257</v>
      </c>
      <c r="G282" s="80"/>
      <c r="H282" s="80"/>
      <c r="I282" s="104"/>
      <c r="J282" s="103"/>
      <c r="K282" s="103"/>
      <c r="L282" s="103"/>
    </row>
    <row r="283" spans="1:12" ht="15">
      <c r="A283" s="37"/>
      <c r="B283" s="105"/>
      <c r="C283" s="105"/>
      <c r="D283" s="81">
        <v>6</v>
      </c>
      <c r="E283" s="81">
        <v>2</v>
      </c>
      <c r="F283" s="39" t="s">
        <v>258</v>
      </c>
      <c r="G283" s="80">
        <v>1</v>
      </c>
      <c r="H283" s="80"/>
      <c r="I283" s="104"/>
      <c r="J283" s="103">
        <v>0</v>
      </c>
      <c r="K283" s="103">
        <f>ROUND(J283*0.16,2)</f>
        <v>0</v>
      </c>
      <c r="L283" s="103">
        <f>J283+K283</f>
        <v>0</v>
      </c>
    </row>
    <row r="284" spans="1:12" ht="15">
      <c r="A284" s="37"/>
      <c r="B284" s="105"/>
      <c r="C284" s="105"/>
      <c r="D284" s="82"/>
      <c r="E284" s="82"/>
      <c r="F284" s="42" t="s">
        <v>260</v>
      </c>
      <c r="G284" s="80"/>
      <c r="H284" s="80"/>
      <c r="I284" s="104"/>
      <c r="J284" s="103"/>
      <c r="K284" s="103"/>
      <c r="L284" s="103"/>
    </row>
    <row r="285" spans="1:12" ht="15">
      <c r="A285" s="37"/>
      <c r="B285" s="105"/>
      <c r="C285" s="105"/>
      <c r="D285" s="83"/>
      <c r="E285" s="83"/>
      <c r="F285" s="40" t="s">
        <v>256</v>
      </c>
      <c r="G285" s="80"/>
      <c r="H285" s="80"/>
      <c r="I285" s="104"/>
      <c r="J285" s="103"/>
      <c r="K285" s="103"/>
      <c r="L285" s="103"/>
    </row>
    <row r="286" spans="1:12" ht="15">
      <c r="A286" s="37"/>
      <c r="B286" s="105"/>
      <c r="C286" s="105"/>
      <c r="D286" s="81">
        <v>7</v>
      </c>
      <c r="E286" s="81">
        <v>2</v>
      </c>
      <c r="F286" s="39" t="s">
        <v>245</v>
      </c>
      <c r="G286" s="80">
        <v>1</v>
      </c>
      <c r="H286" s="80"/>
      <c r="I286" s="104"/>
      <c r="J286" s="103">
        <v>0</v>
      </c>
      <c r="K286" s="103">
        <f>ROUND(J286*0.16,2)</f>
        <v>0</v>
      </c>
      <c r="L286" s="103">
        <f>J286+K286</f>
        <v>0</v>
      </c>
    </row>
    <row r="287" spans="1:12" ht="15">
      <c r="A287" s="37"/>
      <c r="B287" s="105"/>
      <c r="C287" s="105"/>
      <c r="D287" s="82"/>
      <c r="E287" s="82"/>
      <c r="F287" s="42" t="s">
        <v>246</v>
      </c>
      <c r="G287" s="80"/>
      <c r="H287" s="80"/>
      <c r="I287" s="104"/>
      <c r="J287" s="103"/>
      <c r="K287" s="103"/>
      <c r="L287" s="103"/>
    </row>
    <row r="288" spans="1:12" ht="15">
      <c r="A288" s="37"/>
      <c r="B288" s="105"/>
      <c r="C288" s="105"/>
      <c r="D288" s="83"/>
      <c r="E288" s="83"/>
      <c r="F288" s="40" t="s">
        <v>247</v>
      </c>
      <c r="G288" s="80"/>
      <c r="H288" s="80"/>
      <c r="I288" s="104"/>
      <c r="J288" s="103"/>
      <c r="K288" s="103"/>
      <c r="L288" s="103"/>
    </row>
    <row r="289" spans="1:12" ht="15">
      <c r="A289" s="37"/>
      <c r="B289" s="105"/>
      <c r="C289" s="105"/>
      <c r="D289" s="81">
        <v>8</v>
      </c>
      <c r="E289" s="81">
        <v>2</v>
      </c>
      <c r="F289" s="39" t="s">
        <v>237</v>
      </c>
      <c r="G289" s="80">
        <v>1</v>
      </c>
      <c r="H289" s="80"/>
      <c r="I289" s="104"/>
      <c r="J289" s="103">
        <v>0</v>
      </c>
      <c r="K289" s="103">
        <f>ROUND(J289*0.16,2)</f>
        <v>0</v>
      </c>
      <c r="L289" s="103">
        <f>J289+K289</f>
        <v>0</v>
      </c>
    </row>
    <row r="290" spans="1:12" ht="15">
      <c r="A290" s="37"/>
      <c r="B290" s="105"/>
      <c r="C290" s="105"/>
      <c r="D290" s="82"/>
      <c r="E290" s="82"/>
      <c r="F290" s="42" t="s">
        <v>238</v>
      </c>
      <c r="G290" s="80"/>
      <c r="H290" s="80"/>
      <c r="I290" s="104"/>
      <c r="J290" s="103"/>
      <c r="K290" s="103"/>
      <c r="L290" s="103"/>
    </row>
    <row r="291" spans="1:12" ht="15">
      <c r="A291" s="37"/>
      <c r="B291" s="105"/>
      <c r="C291" s="105"/>
      <c r="D291" s="83"/>
      <c r="E291" s="83"/>
      <c r="F291" s="40" t="s">
        <v>238</v>
      </c>
      <c r="G291" s="80"/>
      <c r="H291" s="80"/>
      <c r="I291" s="104"/>
      <c r="J291" s="103"/>
      <c r="K291" s="103"/>
      <c r="L291" s="103"/>
    </row>
    <row r="292" spans="1:12" ht="15">
      <c r="A292" s="37"/>
      <c r="B292" s="105"/>
      <c r="C292" s="105"/>
      <c r="D292" s="81">
        <v>9</v>
      </c>
      <c r="E292" s="81">
        <v>2</v>
      </c>
      <c r="F292" s="39" t="s">
        <v>20</v>
      </c>
      <c r="G292" s="80"/>
      <c r="H292" s="80">
        <v>1</v>
      </c>
      <c r="I292" s="104"/>
      <c r="J292" s="103">
        <v>0</v>
      </c>
      <c r="K292" s="103">
        <f>ROUND(J292*0.16,2)</f>
        <v>0</v>
      </c>
      <c r="L292" s="103">
        <f>J292+K292</f>
        <v>0</v>
      </c>
    </row>
    <row r="293" spans="1:12" ht="15">
      <c r="A293" s="37"/>
      <c r="B293" s="105"/>
      <c r="C293" s="105"/>
      <c r="D293" s="83"/>
      <c r="E293" s="83"/>
      <c r="F293" s="40" t="s">
        <v>244</v>
      </c>
      <c r="G293" s="80"/>
      <c r="H293" s="80"/>
      <c r="I293" s="104"/>
      <c r="J293" s="103"/>
      <c r="K293" s="103"/>
      <c r="L293" s="103"/>
    </row>
    <row r="294" spans="1:12" ht="15">
      <c r="A294" s="37"/>
      <c r="B294" s="105"/>
      <c r="C294" s="105"/>
      <c r="D294" s="81">
        <v>10</v>
      </c>
      <c r="E294" s="81">
        <v>2</v>
      </c>
      <c r="F294" s="39" t="s">
        <v>236</v>
      </c>
      <c r="G294" s="80"/>
      <c r="H294" s="80">
        <v>1</v>
      </c>
      <c r="I294" s="104"/>
      <c r="J294" s="103">
        <v>0</v>
      </c>
      <c r="K294" s="103">
        <f>ROUND(J294*0.16,2)</f>
        <v>0</v>
      </c>
      <c r="L294" s="103">
        <f>J294+K294</f>
        <v>0</v>
      </c>
    </row>
    <row r="295" spans="1:12" ht="15">
      <c r="A295" s="37"/>
      <c r="B295" s="105"/>
      <c r="C295" s="105"/>
      <c r="D295" s="83"/>
      <c r="E295" s="83"/>
      <c r="F295" s="40" t="s">
        <v>236</v>
      </c>
      <c r="G295" s="80"/>
      <c r="H295" s="80"/>
      <c r="I295" s="104"/>
      <c r="J295" s="103"/>
      <c r="K295" s="103"/>
      <c r="L295" s="103"/>
    </row>
    <row r="296" spans="1:12" ht="15">
      <c r="A296" s="37"/>
      <c r="B296" s="105"/>
      <c r="C296" s="105"/>
      <c r="D296" s="81">
        <v>11</v>
      </c>
      <c r="E296" s="81">
        <v>2</v>
      </c>
      <c r="F296" s="39" t="s">
        <v>235</v>
      </c>
      <c r="G296" s="80">
        <v>1</v>
      </c>
      <c r="H296" s="80"/>
      <c r="I296" s="104"/>
      <c r="J296" s="103">
        <v>0</v>
      </c>
      <c r="K296" s="103">
        <f>ROUND(J296*0.16,2)</f>
        <v>0</v>
      </c>
      <c r="L296" s="103">
        <f>J296+K296</f>
        <v>0</v>
      </c>
    </row>
    <row r="297" spans="1:12" ht="15">
      <c r="A297" s="37"/>
      <c r="B297" s="105"/>
      <c r="C297" s="105"/>
      <c r="D297" s="82"/>
      <c r="E297" s="82"/>
      <c r="F297" s="42" t="s">
        <v>235</v>
      </c>
      <c r="G297" s="80"/>
      <c r="H297" s="80"/>
      <c r="I297" s="104"/>
      <c r="J297" s="103"/>
      <c r="K297" s="103"/>
      <c r="L297" s="103"/>
    </row>
    <row r="298" spans="1:12" ht="15">
      <c r="A298" s="37"/>
      <c r="B298" s="105"/>
      <c r="C298" s="105"/>
      <c r="D298" s="83"/>
      <c r="E298" s="83"/>
      <c r="F298" s="40" t="s">
        <v>235</v>
      </c>
      <c r="G298" s="80"/>
      <c r="H298" s="80"/>
      <c r="I298" s="104"/>
      <c r="J298" s="103"/>
      <c r="K298" s="103"/>
      <c r="L298" s="103"/>
    </row>
    <row r="299" spans="1:12" ht="15">
      <c r="A299" s="37"/>
      <c r="B299" s="105"/>
      <c r="C299" s="105"/>
      <c r="D299" s="81">
        <v>12</v>
      </c>
      <c r="E299" s="81">
        <v>2</v>
      </c>
      <c r="F299" s="39" t="s">
        <v>235</v>
      </c>
      <c r="G299" s="80">
        <v>1</v>
      </c>
      <c r="H299" s="80"/>
      <c r="I299" s="104"/>
      <c r="J299" s="103">
        <v>0</v>
      </c>
      <c r="K299" s="103">
        <f>ROUND(J299*0.16,2)</f>
        <v>0</v>
      </c>
      <c r="L299" s="103">
        <f>J299+K299</f>
        <v>0</v>
      </c>
    </row>
    <row r="300" spans="1:12" ht="15">
      <c r="A300" s="37"/>
      <c r="B300" s="105"/>
      <c r="C300" s="105"/>
      <c r="D300" s="82"/>
      <c r="E300" s="82"/>
      <c r="F300" s="42" t="s">
        <v>235</v>
      </c>
      <c r="G300" s="80"/>
      <c r="H300" s="80"/>
      <c r="I300" s="104"/>
      <c r="J300" s="103"/>
      <c r="K300" s="103"/>
      <c r="L300" s="103"/>
    </row>
    <row r="301" spans="1:12" ht="15">
      <c r="A301" s="37"/>
      <c r="B301" s="105"/>
      <c r="C301" s="105"/>
      <c r="D301" s="83"/>
      <c r="E301" s="83"/>
      <c r="F301" s="40" t="s">
        <v>236</v>
      </c>
      <c r="G301" s="80"/>
      <c r="H301" s="80"/>
      <c r="I301" s="104"/>
      <c r="J301" s="103"/>
      <c r="K301" s="103"/>
      <c r="L301" s="103"/>
    </row>
    <row r="302" spans="1:12" ht="15">
      <c r="A302" s="37"/>
      <c r="B302" s="105"/>
      <c r="C302" s="105"/>
      <c r="D302" s="45">
        <v>13</v>
      </c>
      <c r="E302" s="45">
        <v>2</v>
      </c>
      <c r="F302" s="25" t="s">
        <v>253</v>
      </c>
      <c r="G302" s="45"/>
      <c r="H302" s="45"/>
      <c r="I302" s="17">
        <v>1</v>
      </c>
      <c r="J302" s="46">
        <v>0</v>
      </c>
      <c r="K302" s="46">
        <f aca="true" t="shared" si="4" ref="K302:K303">ROUND(J302*0.16,2)</f>
        <v>0</v>
      </c>
      <c r="L302" s="46">
        <f aca="true" t="shared" si="5" ref="L302:L303">J302+K302</f>
        <v>0</v>
      </c>
    </row>
    <row r="303" spans="1:12" ht="15">
      <c r="A303" s="37"/>
      <c r="B303" s="105"/>
      <c r="C303" s="105"/>
      <c r="D303" s="81">
        <v>14</v>
      </c>
      <c r="E303" s="81">
        <v>2</v>
      </c>
      <c r="F303" s="39" t="s">
        <v>248</v>
      </c>
      <c r="G303" s="80">
        <v>1</v>
      </c>
      <c r="H303" s="80"/>
      <c r="I303" s="104"/>
      <c r="J303" s="103">
        <v>0</v>
      </c>
      <c r="K303" s="103">
        <f t="shared" si="4"/>
        <v>0</v>
      </c>
      <c r="L303" s="103">
        <f t="shared" si="5"/>
        <v>0</v>
      </c>
    </row>
    <row r="304" spans="1:12" ht="15">
      <c r="A304" s="37"/>
      <c r="B304" s="105"/>
      <c r="C304" s="105"/>
      <c r="D304" s="82"/>
      <c r="E304" s="82"/>
      <c r="F304" s="42" t="s">
        <v>241</v>
      </c>
      <c r="G304" s="80"/>
      <c r="H304" s="80"/>
      <c r="I304" s="104"/>
      <c r="J304" s="103"/>
      <c r="K304" s="103"/>
      <c r="L304" s="103"/>
    </row>
    <row r="305" spans="1:12" ht="15">
      <c r="A305" s="37"/>
      <c r="B305" s="105"/>
      <c r="C305" s="105"/>
      <c r="D305" s="83"/>
      <c r="E305" s="83"/>
      <c r="F305" s="40" t="s">
        <v>240</v>
      </c>
      <c r="G305" s="80"/>
      <c r="H305" s="80"/>
      <c r="I305" s="104"/>
      <c r="J305" s="103"/>
      <c r="K305" s="103"/>
      <c r="L305" s="103"/>
    </row>
    <row r="306" spans="1:12" ht="15">
      <c r="A306" s="37"/>
      <c r="B306" s="105"/>
      <c r="C306" s="105"/>
      <c r="D306" s="81">
        <v>15</v>
      </c>
      <c r="E306" s="81">
        <v>2</v>
      </c>
      <c r="F306" s="39" t="s">
        <v>239</v>
      </c>
      <c r="G306" s="80">
        <v>1</v>
      </c>
      <c r="H306" s="80"/>
      <c r="I306" s="104"/>
      <c r="J306" s="103">
        <v>0</v>
      </c>
      <c r="K306" s="103">
        <f>ROUND(J306*0.16,2)</f>
        <v>0</v>
      </c>
      <c r="L306" s="103">
        <f>J306+K306</f>
        <v>0</v>
      </c>
    </row>
    <row r="307" spans="1:12" ht="15">
      <c r="A307" s="37"/>
      <c r="B307" s="105"/>
      <c r="C307" s="105"/>
      <c r="D307" s="82"/>
      <c r="E307" s="82"/>
      <c r="F307" s="42" t="s">
        <v>243</v>
      </c>
      <c r="G307" s="80"/>
      <c r="H307" s="80"/>
      <c r="I307" s="104"/>
      <c r="J307" s="103"/>
      <c r="K307" s="103"/>
      <c r="L307" s="103"/>
    </row>
    <row r="308" spans="1:12" ht="15">
      <c r="A308" s="37"/>
      <c r="B308" s="105"/>
      <c r="C308" s="105"/>
      <c r="D308" s="83"/>
      <c r="E308" s="83"/>
      <c r="F308" s="40" t="s">
        <v>253</v>
      </c>
      <c r="G308" s="80"/>
      <c r="H308" s="80"/>
      <c r="I308" s="104"/>
      <c r="J308" s="103"/>
      <c r="K308" s="103"/>
      <c r="L308" s="103"/>
    </row>
    <row r="309" spans="1:12" ht="15">
      <c r="A309" s="37"/>
      <c r="B309" s="105"/>
      <c r="C309" s="105"/>
      <c r="D309" s="81">
        <v>16</v>
      </c>
      <c r="E309" s="81">
        <v>2</v>
      </c>
      <c r="F309" s="39" t="s">
        <v>250</v>
      </c>
      <c r="G309" s="80">
        <v>1</v>
      </c>
      <c r="H309" s="80"/>
      <c r="I309" s="104"/>
      <c r="J309" s="103">
        <v>0</v>
      </c>
      <c r="K309" s="103">
        <f>ROUND(J309*0.16,2)</f>
        <v>0</v>
      </c>
      <c r="L309" s="103">
        <f>J309+K309</f>
        <v>0</v>
      </c>
    </row>
    <row r="310" spans="1:12" ht="15">
      <c r="A310" s="37"/>
      <c r="B310" s="105"/>
      <c r="C310" s="105"/>
      <c r="D310" s="82"/>
      <c r="E310" s="82"/>
      <c r="F310" s="42" t="s">
        <v>249</v>
      </c>
      <c r="G310" s="80"/>
      <c r="H310" s="80"/>
      <c r="I310" s="104"/>
      <c r="J310" s="103"/>
      <c r="K310" s="103"/>
      <c r="L310" s="103"/>
    </row>
    <row r="311" spans="1:12" ht="15">
      <c r="A311" s="37"/>
      <c r="B311" s="105"/>
      <c r="C311" s="105"/>
      <c r="D311" s="83"/>
      <c r="E311" s="83"/>
      <c r="F311" s="40" t="s">
        <v>242</v>
      </c>
      <c r="G311" s="80"/>
      <c r="H311" s="80"/>
      <c r="I311" s="104"/>
      <c r="J311" s="103"/>
      <c r="K311" s="103"/>
      <c r="L311" s="103"/>
    </row>
    <row r="312" spans="1:12" ht="15">
      <c r="A312" s="37"/>
      <c r="B312" s="105"/>
      <c r="C312" s="105"/>
      <c r="D312" s="45">
        <v>17</v>
      </c>
      <c r="E312" s="45">
        <v>2</v>
      </c>
      <c r="F312" s="50" t="s">
        <v>251</v>
      </c>
      <c r="G312" s="45"/>
      <c r="H312" s="45"/>
      <c r="I312" s="17">
        <v>1</v>
      </c>
      <c r="J312" s="46">
        <v>0</v>
      </c>
      <c r="K312" s="46">
        <f>ROUND(J312*0.16,2)</f>
        <v>0</v>
      </c>
      <c r="L312" s="46">
        <f>J312+K312</f>
        <v>0</v>
      </c>
    </row>
    <row r="313" spans="1:12" ht="15">
      <c r="A313" s="37"/>
      <c r="B313" s="51"/>
      <c r="C313" s="51"/>
      <c r="D313" s="44"/>
      <c r="E313" s="30"/>
      <c r="F313" s="100" t="s">
        <v>323</v>
      </c>
      <c r="G313" s="101"/>
      <c r="H313" s="101"/>
      <c r="I313" s="102"/>
      <c r="J313" s="55">
        <f>SUBTOTAL(9,J272:J312)</f>
        <v>0</v>
      </c>
      <c r="K313" s="55">
        <f>SUBTOTAL(9,K272:K312)</f>
        <v>0</v>
      </c>
      <c r="L313" s="55">
        <f>SUBTOTAL(9,L272:L312)</f>
        <v>0</v>
      </c>
    </row>
  </sheetData>
  <mergeCells count="987">
    <mergeCell ref="G1:I1"/>
    <mergeCell ref="J1:L1"/>
    <mergeCell ref="B3:B26"/>
    <mergeCell ref="C3:C9"/>
    <mergeCell ref="D3:D4"/>
    <mergeCell ref="E3:E4"/>
    <mergeCell ref="G3:G4"/>
    <mergeCell ref="H3:H4"/>
    <mergeCell ref="I3:I4"/>
    <mergeCell ref="J3:J4"/>
    <mergeCell ref="B1:B2"/>
    <mergeCell ref="C1:C2"/>
    <mergeCell ref="D1:D2"/>
    <mergeCell ref="E1:E2"/>
    <mergeCell ref="F1:F2"/>
    <mergeCell ref="K3:K4"/>
    <mergeCell ref="L3:L4"/>
    <mergeCell ref="D5:D6"/>
    <mergeCell ref="E5:E6"/>
    <mergeCell ref="G5:G6"/>
    <mergeCell ref="H5:H6"/>
    <mergeCell ref="I5:I6"/>
    <mergeCell ref="J5:J6"/>
    <mergeCell ref="K5:K6"/>
    <mergeCell ref="L12:L14"/>
    <mergeCell ref="K15:K17"/>
    <mergeCell ref="L15:L17"/>
    <mergeCell ref="L5:L6"/>
    <mergeCell ref="K7:K9"/>
    <mergeCell ref="L7:L9"/>
    <mergeCell ref="C10:C11"/>
    <mergeCell ref="D10:D11"/>
    <mergeCell ref="E10:E11"/>
    <mergeCell ref="G10:G11"/>
    <mergeCell ref="H10:H11"/>
    <mergeCell ref="I10:I11"/>
    <mergeCell ref="J10:J11"/>
    <mergeCell ref="K10:K11"/>
    <mergeCell ref="D7:D9"/>
    <mergeCell ref="E7:E9"/>
    <mergeCell ref="G7:G9"/>
    <mergeCell ref="H7:H9"/>
    <mergeCell ref="I7:I9"/>
    <mergeCell ref="J7:J9"/>
    <mergeCell ref="L10:L11"/>
    <mergeCell ref="C18:C26"/>
    <mergeCell ref="D18:D20"/>
    <mergeCell ref="E18:E20"/>
    <mergeCell ref="G18:G20"/>
    <mergeCell ref="H18:H20"/>
    <mergeCell ref="I18:I20"/>
    <mergeCell ref="J18:J20"/>
    <mergeCell ref="K18:K20"/>
    <mergeCell ref="D15:D17"/>
    <mergeCell ref="E15:E17"/>
    <mergeCell ref="G15:G17"/>
    <mergeCell ref="H15:H17"/>
    <mergeCell ref="I15:I17"/>
    <mergeCell ref="J15:J17"/>
    <mergeCell ref="K24:K26"/>
    <mergeCell ref="C12:C17"/>
    <mergeCell ref="D12:D14"/>
    <mergeCell ref="E12:E14"/>
    <mergeCell ref="G12:G14"/>
    <mergeCell ref="H12:H14"/>
    <mergeCell ref="I12:I14"/>
    <mergeCell ref="J12:J14"/>
    <mergeCell ref="K12:K14"/>
    <mergeCell ref="L18:L20"/>
    <mergeCell ref="D21:D23"/>
    <mergeCell ref="E21:E23"/>
    <mergeCell ref="G21:G23"/>
    <mergeCell ref="H21:H23"/>
    <mergeCell ref="I21:I23"/>
    <mergeCell ref="J21:J23"/>
    <mergeCell ref="K21:K23"/>
    <mergeCell ref="L21:L23"/>
    <mergeCell ref="L24:L26"/>
    <mergeCell ref="F27:I27"/>
    <mergeCell ref="B28:B49"/>
    <mergeCell ref="C29:C33"/>
    <mergeCell ref="D29:D30"/>
    <mergeCell ref="E29:E30"/>
    <mergeCell ref="G29:G30"/>
    <mergeCell ref="H29:H30"/>
    <mergeCell ref="I29:I30"/>
    <mergeCell ref="D24:D26"/>
    <mergeCell ref="E24:E26"/>
    <mergeCell ref="G24:G26"/>
    <mergeCell ref="H24:H26"/>
    <mergeCell ref="I24:I26"/>
    <mergeCell ref="J24:J26"/>
    <mergeCell ref="J29:J30"/>
    <mergeCell ref="K29:K30"/>
    <mergeCell ref="L29:L30"/>
    <mergeCell ref="D31:D33"/>
    <mergeCell ref="E31:E33"/>
    <mergeCell ref="G31:G33"/>
    <mergeCell ref="H31:H33"/>
    <mergeCell ref="I31:I33"/>
    <mergeCell ref="J31:J33"/>
    <mergeCell ref="K31:K33"/>
    <mergeCell ref="L31:L33"/>
    <mergeCell ref="C34:C49"/>
    <mergeCell ref="D34:D35"/>
    <mergeCell ref="E34:E35"/>
    <mergeCell ref="G34:G35"/>
    <mergeCell ref="H34:H35"/>
    <mergeCell ref="I34:I35"/>
    <mergeCell ref="J34:J35"/>
    <mergeCell ref="K34:K35"/>
    <mergeCell ref="L34:L35"/>
    <mergeCell ref="K36:K37"/>
    <mergeCell ref="L36:L37"/>
    <mergeCell ref="D38:D40"/>
    <mergeCell ref="E38:E40"/>
    <mergeCell ref="G38:G40"/>
    <mergeCell ref="H38:H40"/>
    <mergeCell ref="I38:I40"/>
    <mergeCell ref="J38:J40"/>
    <mergeCell ref="K38:K40"/>
    <mergeCell ref="L38:L40"/>
    <mergeCell ref="D36:D37"/>
    <mergeCell ref="E36:E37"/>
    <mergeCell ref="G36:G37"/>
    <mergeCell ref="H36:H37"/>
    <mergeCell ref="I36:I37"/>
    <mergeCell ref="J36:J37"/>
    <mergeCell ref="K41:K43"/>
    <mergeCell ref="L41:L43"/>
    <mergeCell ref="D44:D46"/>
    <mergeCell ref="E44:E46"/>
    <mergeCell ref="G44:G46"/>
    <mergeCell ref="H44:H46"/>
    <mergeCell ref="I44:I46"/>
    <mergeCell ref="J44:J46"/>
    <mergeCell ref="K44:K46"/>
    <mergeCell ref="L44:L46"/>
    <mergeCell ref="D41:D43"/>
    <mergeCell ref="E41:E43"/>
    <mergeCell ref="G41:G43"/>
    <mergeCell ref="H41:H43"/>
    <mergeCell ref="I41:I43"/>
    <mergeCell ref="J41:J43"/>
    <mergeCell ref="K47:K49"/>
    <mergeCell ref="L47:L49"/>
    <mergeCell ref="F50:I50"/>
    <mergeCell ref="B51:B86"/>
    <mergeCell ref="C51:C56"/>
    <mergeCell ref="D51:D53"/>
    <mergeCell ref="E51:E53"/>
    <mergeCell ref="G51:G53"/>
    <mergeCell ref="H51:H53"/>
    <mergeCell ref="I51:I53"/>
    <mergeCell ref="D47:D49"/>
    <mergeCell ref="E47:E49"/>
    <mergeCell ref="G47:G49"/>
    <mergeCell ref="H47:H49"/>
    <mergeCell ref="I47:I49"/>
    <mergeCell ref="J47:J49"/>
    <mergeCell ref="J51:J53"/>
    <mergeCell ref="K51:K53"/>
    <mergeCell ref="L51:L53"/>
    <mergeCell ref="D54:D56"/>
    <mergeCell ref="E54:E56"/>
    <mergeCell ref="G54:G56"/>
    <mergeCell ref="H54:H56"/>
    <mergeCell ref="I54:I56"/>
    <mergeCell ref="L54:L56"/>
    <mergeCell ref="C57:C62"/>
    <mergeCell ref="D57:D59"/>
    <mergeCell ref="E57:E59"/>
    <mergeCell ref="G57:G59"/>
    <mergeCell ref="H57:H59"/>
    <mergeCell ref="I57:I59"/>
    <mergeCell ref="J57:J59"/>
    <mergeCell ref="K57:K59"/>
    <mergeCell ref="L57:L59"/>
    <mergeCell ref="K60:K62"/>
    <mergeCell ref="L60:L62"/>
    <mergeCell ref="D60:D62"/>
    <mergeCell ref="E60:E62"/>
    <mergeCell ref="G60:G62"/>
    <mergeCell ref="H60:H62"/>
    <mergeCell ref="I60:I62"/>
    <mergeCell ref="J60:J62"/>
    <mergeCell ref="K68:K69"/>
    <mergeCell ref="K72:K74"/>
    <mergeCell ref="J54:J56"/>
    <mergeCell ref="K54:K56"/>
    <mergeCell ref="L63:L65"/>
    <mergeCell ref="D66:D67"/>
    <mergeCell ref="E66:E67"/>
    <mergeCell ref="G66:G67"/>
    <mergeCell ref="H66:H67"/>
    <mergeCell ref="I66:I67"/>
    <mergeCell ref="J66:J67"/>
    <mergeCell ref="K66:K67"/>
    <mergeCell ref="L66:L67"/>
    <mergeCell ref="D63:D65"/>
    <mergeCell ref="E63:E65"/>
    <mergeCell ref="G63:G65"/>
    <mergeCell ref="H63:H65"/>
    <mergeCell ref="I63:I65"/>
    <mergeCell ref="J63:J65"/>
    <mergeCell ref="K63:K65"/>
    <mergeCell ref="L68:L69"/>
    <mergeCell ref="D70:D71"/>
    <mergeCell ref="E70:E71"/>
    <mergeCell ref="G70:G71"/>
    <mergeCell ref="H70:H71"/>
    <mergeCell ref="I70:I71"/>
    <mergeCell ref="J70:J71"/>
    <mergeCell ref="K70:K71"/>
    <mergeCell ref="L70:L71"/>
    <mergeCell ref="D68:D69"/>
    <mergeCell ref="E68:E69"/>
    <mergeCell ref="G68:G69"/>
    <mergeCell ref="H68:H69"/>
    <mergeCell ref="I68:I69"/>
    <mergeCell ref="J68:J69"/>
    <mergeCell ref="L77:L78"/>
    <mergeCell ref="K79:K81"/>
    <mergeCell ref="L79:L81"/>
    <mergeCell ref="L72:L74"/>
    <mergeCell ref="C75:C76"/>
    <mergeCell ref="D75:D76"/>
    <mergeCell ref="E75:E76"/>
    <mergeCell ref="G75:G76"/>
    <mergeCell ref="H75:H76"/>
    <mergeCell ref="I75:I76"/>
    <mergeCell ref="J75:J76"/>
    <mergeCell ref="K75:K76"/>
    <mergeCell ref="D72:D74"/>
    <mergeCell ref="E72:E74"/>
    <mergeCell ref="G72:G74"/>
    <mergeCell ref="H72:H74"/>
    <mergeCell ref="I72:I74"/>
    <mergeCell ref="J72:J74"/>
    <mergeCell ref="L75:L76"/>
    <mergeCell ref="C63:C74"/>
    <mergeCell ref="C82:C86"/>
    <mergeCell ref="D82:D84"/>
    <mergeCell ref="E82:E84"/>
    <mergeCell ref="G82:G84"/>
    <mergeCell ref="H82:H84"/>
    <mergeCell ref="I82:I84"/>
    <mergeCell ref="J82:J84"/>
    <mergeCell ref="K82:K84"/>
    <mergeCell ref="D79:D81"/>
    <mergeCell ref="E79:E81"/>
    <mergeCell ref="G79:G81"/>
    <mergeCell ref="H79:H81"/>
    <mergeCell ref="I79:I81"/>
    <mergeCell ref="J79:J81"/>
    <mergeCell ref="C77:C81"/>
    <mergeCell ref="D77:D78"/>
    <mergeCell ref="E77:E78"/>
    <mergeCell ref="G77:G78"/>
    <mergeCell ref="H77:H78"/>
    <mergeCell ref="I77:I78"/>
    <mergeCell ref="J77:J78"/>
    <mergeCell ref="K77:K78"/>
    <mergeCell ref="L82:L84"/>
    <mergeCell ref="D85:D86"/>
    <mergeCell ref="E85:E86"/>
    <mergeCell ref="G85:G86"/>
    <mergeCell ref="H85:H86"/>
    <mergeCell ref="I85:I86"/>
    <mergeCell ref="J85:J86"/>
    <mergeCell ref="K85:K86"/>
    <mergeCell ref="L85:L86"/>
    <mergeCell ref="F87:I87"/>
    <mergeCell ref="B88:B110"/>
    <mergeCell ref="C88:C90"/>
    <mergeCell ref="D88:D90"/>
    <mergeCell ref="E88:E90"/>
    <mergeCell ref="G88:G90"/>
    <mergeCell ref="H88:H90"/>
    <mergeCell ref="I88:I90"/>
    <mergeCell ref="C95:C98"/>
    <mergeCell ref="D95:D96"/>
    <mergeCell ref="J88:J90"/>
    <mergeCell ref="K88:K90"/>
    <mergeCell ref="L88:L90"/>
    <mergeCell ref="C91:C94"/>
    <mergeCell ref="D91:D92"/>
    <mergeCell ref="E91:E92"/>
    <mergeCell ref="G91:G92"/>
    <mergeCell ref="H91:H92"/>
    <mergeCell ref="I91:I92"/>
    <mergeCell ref="J91:J92"/>
    <mergeCell ref="K91:K92"/>
    <mergeCell ref="L91:L92"/>
    <mergeCell ref="D93:D94"/>
    <mergeCell ref="E93:E94"/>
    <mergeCell ref="G93:G94"/>
    <mergeCell ref="H93:H94"/>
    <mergeCell ref="I93:I94"/>
    <mergeCell ref="J93:J94"/>
    <mergeCell ref="K93:K94"/>
    <mergeCell ref="L93:L94"/>
    <mergeCell ref="L95:L96"/>
    <mergeCell ref="D97:D98"/>
    <mergeCell ref="E97:E98"/>
    <mergeCell ref="G97:G98"/>
    <mergeCell ref="H97:H98"/>
    <mergeCell ref="I97:I98"/>
    <mergeCell ref="J97:J98"/>
    <mergeCell ref="K97:K98"/>
    <mergeCell ref="L97:L98"/>
    <mergeCell ref="E95:E96"/>
    <mergeCell ref="G95:G96"/>
    <mergeCell ref="H95:H96"/>
    <mergeCell ref="I95:I96"/>
    <mergeCell ref="J95:J96"/>
    <mergeCell ref="K95:K96"/>
    <mergeCell ref="J99:J101"/>
    <mergeCell ref="K99:K101"/>
    <mergeCell ref="L99:L101"/>
    <mergeCell ref="C102:C110"/>
    <mergeCell ref="D102:D103"/>
    <mergeCell ref="E102:E103"/>
    <mergeCell ref="G102:G103"/>
    <mergeCell ref="H102:H103"/>
    <mergeCell ref="I102:I103"/>
    <mergeCell ref="J102:J103"/>
    <mergeCell ref="C99:C101"/>
    <mergeCell ref="D99:D101"/>
    <mergeCell ref="E99:E101"/>
    <mergeCell ref="G99:G101"/>
    <mergeCell ref="H99:H101"/>
    <mergeCell ref="I99:I101"/>
    <mergeCell ref="K102:K103"/>
    <mergeCell ref="L102:L103"/>
    <mergeCell ref="D104:D106"/>
    <mergeCell ref="E104:E106"/>
    <mergeCell ref="G104:G106"/>
    <mergeCell ref="H104:H106"/>
    <mergeCell ref="I104:I106"/>
    <mergeCell ref="J104:J106"/>
    <mergeCell ref="K104:K106"/>
    <mergeCell ref="L104:L106"/>
    <mergeCell ref="K107:K108"/>
    <mergeCell ref="L107:L108"/>
    <mergeCell ref="D109:D110"/>
    <mergeCell ref="E109:E110"/>
    <mergeCell ref="G109:G110"/>
    <mergeCell ref="H109:H110"/>
    <mergeCell ref="I109:I110"/>
    <mergeCell ref="J109:J110"/>
    <mergeCell ref="K109:K110"/>
    <mergeCell ref="L109:L110"/>
    <mergeCell ref="D107:D108"/>
    <mergeCell ref="E107:E108"/>
    <mergeCell ref="G107:G108"/>
    <mergeCell ref="H107:H108"/>
    <mergeCell ref="I107:I108"/>
    <mergeCell ref="J107:J108"/>
    <mergeCell ref="F111:I111"/>
    <mergeCell ref="B112:B144"/>
    <mergeCell ref="C112:C118"/>
    <mergeCell ref="D112:D114"/>
    <mergeCell ref="E112:E114"/>
    <mergeCell ref="G112:G114"/>
    <mergeCell ref="H112:H114"/>
    <mergeCell ref="I112:I114"/>
    <mergeCell ref="C119:C123"/>
    <mergeCell ref="D119:D121"/>
    <mergeCell ref="D117:D118"/>
    <mergeCell ref="E117:E118"/>
    <mergeCell ref="G117:G118"/>
    <mergeCell ref="H117:H118"/>
    <mergeCell ref="I117:I118"/>
    <mergeCell ref="D128:D130"/>
    <mergeCell ref="E128:E130"/>
    <mergeCell ref="G128:G130"/>
    <mergeCell ref="H128:H130"/>
    <mergeCell ref="I128:I130"/>
    <mergeCell ref="C137:C144"/>
    <mergeCell ref="D137:D139"/>
    <mergeCell ref="E137:E139"/>
    <mergeCell ref="G137:G139"/>
    <mergeCell ref="J112:J114"/>
    <mergeCell ref="K112:K114"/>
    <mergeCell ref="L112:L114"/>
    <mergeCell ref="D115:D116"/>
    <mergeCell ref="E115:E116"/>
    <mergeCell ref="G115:G116"/>
    <mergeCell ref="H115:H116"/>
    <mergeCell ref="I115:I116"/>
    <mergeCell ref="J115:J116"/>
    <mergeCell ref="K115:K116"/>
    <mergeCell ref="L115:L116"/>
    <mergeCell ref="J117:J118"/>
    <mergeCell ref="K117:K118"/>
    <mergeCell ref="L117:L118"/>
    <mergeCell ref="L119:L121"/>
    <mergeCell ref="D122:D123"/>
    <mergeCell ref="E122:E123"/>
    <mergeCell ref="G122:G123"/>
    <mergeCell ref="H122:H123"/>
    <mergeCell ref="I122:I123"/>
    <mergeCell ref="J122:J123"/>
    <mergeCell ref="K122:K123"/>
    <mergeCell ref="L122:L123"/>
    <mergeCell ref="E119:E121"/>
    <mergeCell ref="G119:G121"/>
    <mergeCell ref="H119:H121"/>
    <mergeCell ref="I119:I121"/>
    <mergeCell ref="J119:J121"/>
    <mergeCell ref="K119:K121"/>
    <mergeCell ref="J124:J125"/>
    <mergeCell ref="K124:K125"/>
    <mergeCell ref="L124:L125"/>
    <mergeCell ref="D126:D127"/>
    <mergeCell ref="E126:E127"/>
    <mergeCell ref="G126:G127"/>
    <mergeCell ref="H126:H127"/>
    <mergeCell ref="I126:I127"/>
    <mergeCell ref="J126:J127"/>
    <mergeCell ref="K126:K127"/>
    <mergeCell ref="D124:D125"/>
    <mergeCell ref="E124:E125"/>
    <mergeCell ref="G124:G125"/>
    <mergeCell ref="H124:H125"/>
    <mergeCell ref="I124:I125"/>
    <mergeCell ref="L126:L127"/>
    <mergeCell ref="H134:H136"/>
    <mergeCell ref="I134:I136"/>
    <mergeCell ref="J134:J136"/>
    <mergeCell ref="D131:D133"/>
    <mergeCell ref="E131:E133"/>
    <mergeCell ref="G131:G133"/>
    <mergeCell ref="H131:H133"/>
    <mergeCell ref="K134:K136"/>
    <mergeCell ref="L134:L136"/>
    <mergeCell ref="H137:H139"/>
    <mergeCell ref="I137:I139"/>
    <mergeCell ref="J137:J139"/>
    <mergeCell ref="K137:K139"/>
    <mergeCell ref="C124:C136"/>
    <mergeCell ref="L137:L139"/>
    <mergeCell ref="D140:D141"/>
    <mergeCell ref="E140:E141"/>
    <mergeCell ref="G140:G141"/>
    <mergeCell ref="H140:H141"/>
    <mergeCell ref="I140:I141"/>
    <mergeCell ref="J140:J141"/>
    <mergeCell ref="K140:K141"/>
    <mergeCell ref="L140:L141"/>
    <mergeCell ref="J128:J130"/>
    <mergeCell ref="K128:K130"/>
    <mergeCell ref="L128:L130"/>
    <mergeCell ref="I131:I133"/>
    <mergeCell ref="J131:J133"/>
    <mergeCell ref="K131:K133"/>
    <mergeCell ref="L131:L133"/>
    <mergeCell ref="D134:D136"/>
    <mergeCell ref="E134:E136"/>
    <mergeCell ref="G134:G136"/>
    <mergeCell ref="K142:K144"/>
    <mergeCell ref="L142:L144"/>
    <mergeCell ref="F145:I145"/>
    <mergeCell ref="B146:B181"/>
    <mergeCell ref="C146:C157"/>
    <mergeCell ref="D146:D147"/>
    <mergeCell ref="E146:E147"/>
    <mergeCell ref="G146:G147"/>
    <mergeCell ref="H146:H147"/>
    <mergeCell ref="I146:I147"/>
    <mergeCell ref="D142:D144"/>
    <mergeCell ref="E142:E144"/>
    <mergeCell ref="G142:G144"/>
    <mergeCell ref="H142:H144"/>
    <mergeCell ref="I142:I144"/>
    <mergeCell ref="J142:J144"/>
    <mergeCell ref="J146:J147"/>
    <mergeCell ref="K146:K147"/>
    <mergeCell ref="L146:L147"/>
    <mergeCell ref="D148:D150"/>
    <mergeCell ref="E148:E150"/>
    <mergeCell ref="G148:G150"/>
    <mergeCell ref="H148:H150"/>
    <mergeCell ref="I148:I150"/>
    <mergeCell ref="J148:J150"/>
    <mergeCell ref="K148:K150"/>
    <mergeCell ref="L148:L150"/>
    <mergeCell ref="D151:D153"/>
    <mergeCell ref="E151:E153"/>
    <mergeCell ref="G151:G153"/>
    <mergeCell ref="H151:H153"/>
    <mergeCell ref="I151:I153"/>
    <mergeCell ref="J151:J153"/>
    <mergeCell ref="K151:K153"/>
    <mergeCell ref="L151:L153"/>
    <mergeCell ref="K154:K155"/>
    <mergeCell ref="L154:L155"/>
    <mergeCell ref="D156:D157"/>
    <mergeCell ref="E156:E157"/>
    <mergeCell ref="G156:G157"/>
    <mergeCell ref="H156:H157"/>
    <mergeCell ref="I156:I157"/>
    <mergeCell ref="J156:J157"/>
    <mergeCell ref="K156:K157"/>
    <mergeCell ref="L156:L157"/>
    <mergeCell ref="D154:D155"/>
    <mergeCell ref="E154:E155"/>
    <mergeCell ref="G154:G155"/>
    <mergeCell ref="H154:H155"/>
    <mergeCell ref="I154:I155"/>
    <mergeCell ref="J154:J155"/>
    <mergeCell ref="D161:D162"/>
    <mergeCell ref="E161:E162"/>
    <mergeCell ref="G161:G162"/>
    <mergeCell ref="H161:H162"/>
    <mergeCell ref="I161:I162"/>
    <mergeCell ref="J161:J162"/>
    <mergeCell ref="K161:K162"/>
    <mergeCell ref="D158:D160"/>
    <mergeCell ref="E158:E160"/>
    <mergeCell ref="G158:G160"/>
    <mergeCell ref="H158:H160"/>
    <mergeCell ref="I158:I160"/>
    <mergeCell ref="J163:J164"/>
    <mergeCell ref="K163:K164"/>
    <mergeCell ref="L163:L164"/>
    <mergeCell ref="I165:I167"/>
    <mergeCell ref="J165:J167"/>
    <mergeCell ref="K165:K167"/>
    <mergeCell ref="L165:L167"/>
    <mergeCell ref="J158:J160"/>
    <mergeCell ref="K158:K160"/>
    <mergeCell ref="L158:L160"/>
    <mergeCell ref="L161:L162"/>
    <mergeCell ref="D165:D167"/>
    <mergeCell ref="E165:E167"/>
    <mergeCell ref="G165:G167"/>
    <mergeCell ref="H165:H167"/>
    <mergeCell ref="D163:D164"/>
    <mergeCell ref="E163:E164"/>
    <mergeCell ref="G163:G164"/>
    <mergeCell ref="H163:H164"/>
    <mergeCell ref="I163:I164"/>
    <mergeCell ref="I171:I173"/>
    <mergeCell ref="J171:J173"/>
    <mergeCell ref="K171:K173"/>
    <mergeCell ref="L171:L173"/>
    <mergeCell ref="D168:D170"/>
    <mergeCell ref="E168:E170"/>
    <mergeCell ref="G168:G170"/>
    <mergeCell ref="H168:H170"/>
    <mergeCell ref="I168:I170"/>
    <mergeCell ref="J168:J170"/>
    <mergeCell ref="K174:K175"/>
    <mergeCell ref="L174:L175"/>
    <mergeCell ref="C176:C178"/>
    <mergeCell ref="D176:D178"/>
    <mergeCell ref="E176:E178"/>
    <mergeCell ref="G176:G178"/>
    <mergeCell ref="H176:H178"/>
    <mergeCell ref="I176:I178"/>
    <mergeCell ref="J176:J178"/>
    <mergeCell ref="K176:K178"/>
    <mergeCell ref="D174:D175"/>
    <mergeCell ref="E174:E175"/>
    <mergeCell ref="G174:G175"/>
    <mergeCell ref="H174:H175"/>
    <mergeCell ref="I174:I175"/>
    <mergeCell ref="J174:J175"/>
    <mergeCell ref="C158:C175"/>
    <mergeCell ref="L176:L178"/>
    <mergeCell ref="K168:K170"/>
    <mergeCell ref="L168:L170"/>
    <mergeCell ref="D171:D173"/>
    <mergeCell ref="E171:E173"/>
    <mergeCell ref="G171:G173"/>
    <mergeCell ref="H171:H173"/>
    <mergeCell ref="C179:C181"/>
    <mergeCell ref="D179:D181"/>
    <mergeCell ref="E179:E181"/>
    <mergeCell ref="G179:G181"/>
    <mergeCell ref="H179:H181"/>
    <mergeCell ref="I179:I181"/>
    <mergeCell ref="J179:J181"/>
    <mergeCell ref="K179:K181"/>
    <mergeCell ref="L179:L181"/>
    <mergeCell ref="F182:I182"/>
    <mergeCell ref="B183:B196"/>
    <mergeCell ref="C183:C187"/>
    <mergeCell ref="D183:D185"/>
    <mergeCell ref="E183:E185"/>
    <mergeCell ref="G183:G185"/>
    <mergeCell ref="H183:H185"/>
    <mergeCell ref="I183:I185"/>
    <mergeCell ref="C190:C191"/>
    <mergeCell ref="D190:D191"/>
    <mergeCell ref="C188:C189"/>
    <mergeCell ref="D188:D189"/>
    <mergeCell ref="E188:E189"/>
    <mergeCell ref="G188:G189"/>
    <mergeCell ref="H188:H189"/>
    <mergeCell ref="I188:I189"/>
    <mergeCell ref="J183:J185"/>
    <mergeCell ref="K183:K185"/>
    <mergeCell ref="L183:L185"/>
    <mergeCell ref="D186:D187"/>
    <mergeCell ref="E186:E187"/>
    <mergeCell ref="G186:G187"/>
    <mergeCell ref="H186:H187"/>
    <mergeCell ref="I186:I187"/>
    <mergeCell ref="J186:J187"/>
    <mergeCell ref="K186:K187"/>
    <mergeCell ref="L186:L187"/>
    <mergeCell ref="J188:J189"/>
    <mergeCell ref="K188:K189"/>
    <mergeCell ref="L188:L189"/>
    <mergeCell ref="L190:L191"/>
    <mergeCell ref="C192:C194"/>
    <mergeCell ref="D192:D194"/>
    <mergeCell ref="E192:E194"/>
    <mergeCell ref="G192:G194"/>
    <mergeCell ref="H192:H194"/>
    <mergeCell ref="I192:I194"/>
    <mergeCell ref="J192:J194"/>
    <mergeCell ref="K192:K194"/>
    <mergeCell ref="L192:L194"/>
    <mergeCell ref="E190:E191"/>
    <mergeCell ref="G190:G191"/>
    <mergeCell ref="H190:H191"/>
    <mergeCell ref="I190:I191"/>
    <mergeCell ref="J190:J191"/>
    <mergeCell ref="K190:K191"/>
    <mergeCell ref="J195:J196"/>
    <mergeCell ref="K195:K196"/>
    <mergeCell ref="L195:L196"/>
    <mergeCell ref="F197:I197"/>
    <mergeCell ref="B198:B230"/>
    <mergeCell ref="C198:C200"/>
    <mergeCell ref="D198:D200"/>
    <mergeCell ref="E198:E200"/>
    <mergeCell ref="G198:G200"/>
    <mergeCell ref="H198:H200"/>
    <mergeCell ref="C195:C196"/>
    <mergeCell ref="D195:D196"/>
    <mergeCell ref="E195:E196"/>
    <mergeCell ref="G195:G196"/>
    <mergeCell ref="H195:H196"/>
    <mergeCell ref="I195:I196"/>
    <mergeCell ref="I198:I200"/>
    <mergeCell ref="J198:J200"/>
    <mergeCell ref="K198:K200"/>
    <mergeCell ref="L198:L200"/>
    <mergeCell ref="C201:C212"/>
    <mergeCell ref="D201:D203"/>
    <mergeCell ref="E201:E203"/>
    <mergeCell ref="G201:G203"/>
    <mergeCell ref="H201:H203"/>
    <mergeCell ref="I201:I203"/>
    <mergeCell ref="J201:J203"/>
    <mergeCell ref="K201:K203"/>
    <mergeCell ref="L201:L203"/>
    <mergeCell ref="D204:D206"/>
    <mergeCell ref="E204:E206"/>
    <mergeCell ref="G204:G206"/>
    <mergeCell ref="H204:H206"/>
    <mergeCell ref="I204:I206"/>
    <mergeCell ref="J204:J206"/>
    <mergeCell ref="K204:K206"/>
    <mergeCell ref="L204:L206"/>
    <mergeCell ref="D207:D209"/>
    <mergeCell ref="E207:E209"/>
    <mergeCell ref="G207:G209"/>
    <mergeCell ref="H207:H209"/>
    <mergeCell ref="I207:I209"/>
    <mergeCell ref="J207:J209"/>
    <mergeCell ref="K207:K209"/>
    <mergeCell ref="L207:L209"/>
    <mergeCell ref="K210:K212"/>
    <mergeCell ref="L210:L212"/>
    <mergeCell ref="C213:C221"/>
    <mergeCell ref="D213:D214"/>
    <mergeCell ref="E213:E214"/>
    <mergeCell ref="G213:G214"/>
    <mergeCell ref="H213:H214"/>
    <mergeCell ref="I213:I214"/>
    <mergeCell ref="J213:J214"/>
    <mergeCell ref="K213:K214"/>
    <mergeCell ref="D210:D212"/>
    <mergeCell ref="E210:E212"/>
    <mergeCell ref="G210:G212"/>
    <mergeCell ref="H210:H212"/>
    <mergeCell ref="I210:I212"/>
    <mergeCell ref="J210:J212"/>
    <mergeCell ref="K217:K218"/>
    <mergeCell ref="L213:L214"/>
    <mergeCell ref="D215:D216"/>
    <mergeCell ref="E215:E216"/>
    <mergeCell ref="G215:G216"/>
    <mergeCell ref="H215:H216"/>
    <mergeCell ref="I215:I216"/>
    <mergeCell ref="J215:J216"/>
    <mergeCell ref="K215:K216"/>
    <mergeCell ref="L215:L216"/>
    <mergeCell ref="L217:L218"/>
    <mergeCell ref="D219:D221"/>
    <mergeCell ref="E219:E221"/>
    <mergeCell ref="G219:G221"/>
    <mergeCell ref="H219:H221"/>
    <mergeCell ref="I219:I221"/>
    <mergeCell ref="J219:J221"/>
    <mergeCell ref="K219:K221"/>
    <mergeCell ref="L219:L221"/>
    <mergeCell ref="D217:D218"/>
    <mergeCell ref="E217:E218"/>
    <mergeCell ref="G217:G218"/>
    <mergeCell ref="H217:H218"/>
    <mergeCell ref="I217:I218"/>
    <mergeCell ref="J217:J218"/>
    <mergeCell ref="D225:D226"/>
    <mergeCell ref="E225:E226"/>
    <mergeCell ref="G225:G226"/>
    <mergeCell ref="H225:H226"/>
    <mergeCell ref="I225:I226"/>
    <mergeCell ref="J225:J226"/>
    <mergeCell ref="K225:K226"/>
    <mergeCell ref="D222:D224"/>
    <mergeCell ref="E222:E224"/>
    <mergeCell ref="G222:G224"/>
    <mergeCell ref="H222:H224"/>
    <mergeCell ref="I222:I224"/>
    <mergeCell ref="J227:J228"/>
    <mergeCell ref="K227:K228"/>
    <mergeCell ref="L227:L228"/>
    <mergeCell ref="I229:I230"/>
    <mergeCell ref="J229:J230"/>
    <mergeCell ref="K229:K230"/>
    <mergeCell ref="L229:L230"/>
    <mergeCell ref="J222:J224"/>
    <mergeCell ref="K222:K224"/>
    <mergeCell ref="L222:L224"/>
    <mergeCell ref="L225:L226"/>
    <mergeCell ref="F231:I231"/>
    <mergeCell ref="B232:B245"/>
    <mergeCell ref="C232:C236"/>
    <mergeCell ref="D232:D233"/>
    <mergeCell ref="E232:E233"/>
    <mergeCell ref="G232:G233"/>
    <mergeCell ref="C222:C230"/>
    <mergeCell ref="D229:D230"/>
    <mergeCell ref="E229:E230"/>
    <mergeCell ref="G229:G230"/>
    <mergeCell ref="H229:H230"/>
    <mergeCell ref="H232:H233"/>
    <mergeCell ref="I232:I233"/>
    <mergeCell ref="C237:C245"/>
    <mergeCell ref="D237:D238"/>
    <mergeCell ref="E237:E238"/>
    <mergeCell ref="G237:G238"/>
    <mergeCell ref="H237:H238"/>
    <mergeCell ref="I237:I238"/>
    <mergeCell ref="D227:D228"/>
    <mergeCell ref="E227:E228"/>
    <mergeCell ref="G227:G228"/>
    <mergeCell ref="H227:H228"/>
    <mergeCell ref="I227:I228"/>
    <mergeCell ref="J232:J233"/>
    <mergeCell ref="K232:K233"/>
    <mergeCell ref="L232:L233"/>
    <mergeCell ref="D234:D236"/>
    <mergeCell ref="E234:E236"/>
    <mergeCell ref="G234:G236"/>
    <mergeCell ref="H234:H236"/>
    <mergeCell ref="I234:I236"/>
    <mergeCell ref="J234:J236"/>
    <mergeCell ref="K234:K236"/>
    <mergeCell ref="L234:L236"/>
    <mergeCell ref="J237:J238"/>
    <mergeCell ref="K237:K238"/>
    <mergeCell ref="L237:L238"/>
    <mergeCell ref="D239:D240"/>
    <mergeCell ref="E239:E240"/>
    <mergeCell ref="G239:G240"/>
    <mergeCell ref="H239:H240"/>
    <mergeCell ref="I239:I240"/>
    <mergeCell ref="J239:J240"/>
    <mergeCell ref="K239:K240"/>
    <mergeCell ref="L239:L240"/>
    <mergeCell ref="K241:K242"/>
    <mergeCell ref="L241:L242"/>
    <mergeCell ref="D243:D245"/>
    <mergeCell ref="E243:E245"/>
    <mergeCell ref="G243:G245"/>
    <mergeCell ref="H243:H245"/>
    <mergeCell ref="I243:I245"/>
    <mergeCell ref="J243:J245"/>
    <mergeCell ref="K243:K245"/>
    <mergeCell ref="L243:L245"/>
    <mergeCell ref="D241:D242"/>
    <mergeCell ref="E241:E242"/>
    <mergeCell ref="G241:G242"/>
    <mergeCell ref="H241:H242"/>
    <mergeCell ref="I241:I242"/>
    <mergeCell ref="J241:J242"/>
    <mergeCell ref="F246:I246"/>
    <mergeCell ref="B247:B270"/>
    <mergeCell ref="C247:C270"/>
    <mergeCell ref="D247:D249"/>
    <mergeCell ref="E247:E249"/>
    <mergeCell ref="G247:G249"/>
    <mergeCell ref="H247:H249"/>
    <mergeCell ref="I247:I249"/>
    <mergeCell ref="D259:D261"/>
    <mergeCell ref="E259:E261"/>
    <mergeCell ref="G259:G261"/>
    <mergeCell ref="H259:H261"/>
    <mergeCell ref="I259:I261"/>
    <mergeCell ref="J247:J249"/>
    <mergeCell ref="K247:K249"/>
    <mergeCell ref="L247:L249"/>
    <mergeCell ref="D250:D252"/>
    <mergeCell ref="E250:E252"/>
    <mergeCell ref="G250:G252"/>
    <mergeCell ref="H250:H252"/>
    <mergeCell ref="I250:I252"/>
    <mergeCell ref="J250:J252"/>
    <mergeCell ref="K250:K252"/>
    <mergeCell ref="J259:J261"/>
    <mergeCell ref="K259:K261"/>
    <mergeCell ref="L259:L261"/>
    <mergeCell ref="L250:L252"/>
    <mergeCell ref="D253:D255"/>
    <mergeCell ref="E253:E255"/>
    <mergeCell ref="G253:G255"/>
    <mergeCell ref="H253:H255"/>
    <mergeCell ref="I253:I255"/>
    <mergeCell ref="J253:J255"/>
    <mergeCell ref="K253:K255"/>
    <mergeCell ref="L253:L255"/>
    <mergeCell ref="K262:K264"/>
    <mergeCell ref="L262:L264"/>
    <mergeCell ref="D265:D267"/>
    <mergeCell ref="E265:E267"/>
    <mergeCell ref="G265:G267"/>
    <mergeCell ref="H265:H267"/>
    <mergeCell ref="I265:I267"/>
    <mergeCell ref="J265:J267"/>
    <mergeCell ref="K265:K267"/>
    <mergeCell ref="L265:L267"/>
    <mergeCell ref="D262:D264"/>
    <mergeCell ref="E262:E264"/>
    <mergeCell ref="G262:G264"/>
    <mergeCell ref="H262:H264"/>
    <mergeCell ref="I262:I264"/>
    <mergeCell ref="J262:J264"/>
    <mergeCell ref="K268:K270"/>
    <mergeCell ref="L268:L270"/>
    <mergeCell ref="F271:I271"/>
    <mergeCell ref="B272:B312"/>
    <mergeCell ref="C272:C312"/>
    <mergeCell ref="D272:D273"/>
    <mergeCell ref="E272:E273"/>
    <mergeCell ref="G272:G273"/>
    <mergeCell ref="H272:H273"/>
    <mergeCell ref="I272:I273"/>
    <mergeCell ref="D268:D270"/>
    <mergeCell ref="E268:E270"/>
    <mergeCell ref="G268:G270"/>
    <mergeCell ref="H268:H270"/>
    <mergeCell ref="I268:I270"/>
    <mergeCell ref="J268:J270"/>
    <mergeCell ref="J272:J273"/>
    <mergeCell ref="K272:K273"/>
    <mergeCell ref="L272:L273"/>
    <mergeCell ref="D274:D275"/>
    <mergeCell ref="E274:E275"/>
    <mergeCell ref="G274:G275"/>
    <mergeCell ref="H274:H275"/>
    <mergeCell ref="I274:I275"/>
    <mergeCell ref="J274:J275"/>
    <mergeCell ref="K274:K275"/>
    <mergeCell ref="L274:L275"/>
    <mergeCell ref="D276:D277"/>
    <mergeCell ref="E276:E277"/>
    <mergeCell ref="G276:G277"/>
    <mergeCell ref="H276:H277"/>
    <mergeCell ref="I276:I277"/>
    <mergeCell ref="J276:J277"/>
    <mergeCell ref="K276:K277"/>
    <mergeCell ref="L276:L277"/>
    <mergeCell ref="K278:K279"/>
    <mergeCell ref="L278:L279"/>
    <mergeCell ref="D280:D282"/>
    <mergeCell ref="E280:E282"/>
    <mergeCell ref="G280:G282"/>
    <mergeCell ref="H280:H282"/>
    <mergeCell ref="I280:I282"/>
    <mergeCell ref="J280:J282"/>
    <mergeCell ref="K280:K282"/>
    <mergeCell ref="L280:L282"/>
    <mergeCell ref="D278:D279"/>
    <mergeCell ref="E278:E279"/>
    <mergeCell ref="G278:G279"/>
    <mergeCell ref="H278:H279"/>
    <mergeCell ref="I278:I279"/>
    <mergeCell ref="J278:J279"/>
    <mergeCell ref="K283:K285"/>
    <mergeCell ref="L283:L285"/>
    <mergeCell ref="D286:D288"/>
    <mergeCell ref="E286:E288"/>
    <mergeCell ref="G286:G288"/>
    <mergeCell ref="H286:H288"/>
    <mergeCell ref="I286:I288"/>
    <mergeCell ref="J286:J288"/>
    <mergeCell ref="K286:K288"/>
    <mergeCell ref="L286:L288"/>
    <mergeCell ref="D283:D285"/>
    <mergeCell ref="E283:E285"/>
    <mergeCell ref="G283:G285"/>
    <mergeCell ref="H283:H285"/>
    <mergeCell ref="I283:I285"/>
    <mergeCell ref="J283:J285"/>
    <mergeCell ref="K289:K291"/>
    <mergeCell ref="L289:L291"/>
    <mergeCell ref="D292:D293"/>
    <mergeCell ref="E292:E293"/>
    <mergeCell ref="G292:G293"/>
    <mergeCell ref="H292:H293"/>
    <mergeCell ref="I292:I293"/>
    <mergeCell ref="J292:J293"/>
    <mergeCell ref="K292:K293"/>
    <mergeCell ref="L292:L293"/>
    <mergeCell ref="D289:D291"/>
    <mergeCell ref="E289:E291"/>
    <mergeCell ref="G289:G291"/>
    <mergeCell ref="H289:H291"/>
    <mergeCell ref="I289:I291"/>
    <mergeCell ref="J289:J291"/>
    <mergeCell ref="K294:K295"/>
    <mergeCell ref="L294:L295"/>
    <mergeCell ref="D296:D298"/>
    <mergeCell ref="E296:E298"/>
    <mergeCell ref="G296:G298"/>
    <mergeCell ref="H296:H298"/>
    <mergeCell ref="I296:I298"/>
    <mergeCell ref="J296:J298"/>
    <mergeCell ref="K296:K298"/>
    <mergeCell ref="L296:L298"/>
    <mergeCell ref="D294:D295"/>
    <mergeCell ref="E294:E295"/>
    <mergeCell ref="G294:G295"/>
    <mergeCell ref="H294:H295"/>
    <mergeCell ref="I294:I295"/>
    <mergeCell ref="J294:J295"/>
    <mergeCell ref="K299:K301"/>
    <mergeCell ref="L299:L301"/>
    <mergeCell ref="D303:D305"/>
    <mergeCell ref="E303:E305"/>
    <mergeCell ref="G303:G305"/>
    <mergeCell ref="H303:H305"/>
    <mergeCell ref="I303:I305"/>
    <mergeCell ref="J303:J305"/>
    <mergeCell ref="K303:K305"/>
    <mergeCell ref="L303:L305"/>
    <mergeCell ref="D299:D301"/>
    <mergeCell ref="E299:E301"/>
    <mergeCell ref="G299:G301"/>
    <mergeCell ref="H299:H301"/>
    <mergeCell ref="I299:I301"/>
    <mergeCell ref="J299:J301"/>
    <mergeCell ref="F313:I313"/>
    <mergeCell ref="K306:K308"/>
    <mergeCell ref="L306:L308"/>
    <mergeCell ref="D309:D311"/>
    <mergeCell ref="E309:E311"/>
    <mergeCell ref="G309:G311"/>
    <mergeCell ref="H309:H311"/>
    <mergeCell ref="I309:I311"/>
    <mergeCell ref="J309:J311"/>
    <mergeCell ref="K309:K311"/>
    <mergeCell ref="L309:L311"/>
    <mergeCell ref="D306:D308"/>
    <mergeCell ref="E306:E308"/>
    <mergeCell ref="G306:G308"/>
    <mergeCell ref="H306:H308"/>
    <mergeCell ref="I306:I308"/>
    <mergeCell ref="J306:J308"/>
  </mergeCells>
  <conditionalFormatting sqref="B112 B28 B3 B51 B88 B146 B183 B198 B232 B247">
    <cfRule type="expression" priority="309" dxfId="0">
      <formula>ROW(B3)=miFila</formula>
    </cfRule>
  </conditionalFormatting>
  <conditionalFormatting sqref="B272">
    <cfRule type="expression" priority="308" dxfId="0">
      <formula>ROW(B272)=miFila</formula>
    </cfRule>
  </conditionalFormatting>
  <conditionalFormatting sqref="E299">
    <cfRule type="expression" priority="103" dxfId="0">
      <formula>ROW(E299)=miFila</formula>
    </cfRule>
  </conditionalFormatting>
  <conditionalFormatting sqref="E303">
    <cfRule type="expression" priority="102" dxfId="0">
      <formula>ROW(E303)=miFila</formula>
    </cfRule>
  </conditionalFormatting>
  <conditionalFormatting sqref="E306">
    <cfRule type="expression" priority="101" dxfId="0">
      <formula>ROW(E306)=miFila</formula>
    </cfRule>
  </conditionalFormatting>
  <conditionalFormatting sqref="E309">
    <cfRule type="expression" priority="100" dxfId="0">
      <formula>ROW(E309)=miFila</formula>
    </cfRule>
  </conditionalFormatting>
  <conditionalFormatting sqref="E34">
    <cfRule type="expression" priority="193" dxfId="0">
      <formula>ROW(E34)=miFila</formula>
    </cfRule>
  </conditionalFormatting>
  <conditionalFormatting sqref="E66">
    <cfRule type="expression" priority="185" dxfId="0">
      <formula>ROW(E66)=miFila</formula>
    </cfRule>
  </conditionalFormatting>
  <conditionalFormatting sqref="E70">
    <cfRule type="expression" priority="184" dxfId="0">
      <formula>ROW(E70)=miFila</formula>
    </cfRule>
  </conditionalFormatting>
  <conditionalFormatting sqref="E112">
    <cfRule type="expression" priority="174" dxfId="0">
      <formula>ROW(E112)=miFila</formula>
    </cfRule>
  </conditionalFormatting>
  <conditionalFormatting sqref="E119">
    <cfRule type="expression" priority="172" dxfId="0">
      <formula>ROW(E119)=miFila</formula>
    </cfRule>
  </conditionalFormatting>
  <conditionalFormatting sqref="E124">
    <cfRule type="expression" priority="170" dxfId="0">
      <formula>ROW(E124)=miFila</formula>
    </cfRule>
  </conditionalFormatting>
  <conditionalFormatting sqref="E128">
    <cfRule type="expression" priority="168" dxfId="0">
      <formula>ROW(E128)=miFila</formula>
    </cfRule>
  </conditionalFormatting>
  <conditionalFormatting sqref="E142">
    <cfRule type="expression" priority="164" dxfId="0">
      <formula>ROW(E142)=miFila</formula>
    </cfRule>
  </conditionalFormatting>
  <conditionalFormatting sqref="E163">
    <cfRule type="expression" priority="163" dxfId="0">
      <formula>ROW(E163)=miFila</formula>
    </cfRule>
  </conditionalFormatting>
  <conditionalFormatting sqref="E179">
    <cfRule type="expression" priority="159" dxfId="0">
      <formula>ROW(E179)=miFila</formula>
    </cfRule>
  </conditionalFormatting>
  <conditionalFormatting sqref="E274">
    <cfRule type="expression" priority="112" dxfId="0">
      <formula>ROW(E274)=miFila</formula>
    </cfRule>
  </conditionalFormatting>
  <conditionalFormatting sqref="E283">
    <cfRule type="expression" priority="109" dxfId="0">
      <formula>ROW(E283)=miFila</formula>
    </cfRule>
  </conditionalFormatting>
  <conditionalFormatting sqref="E312 E302 E278 E256:E258 E250 E168 E112 E91 E68 E28:E29 E3 E5 E7 E10 E12 E15 E18 E21 E31 E34 E36 E38 E41 E44 E47 E51 E54 E57 E60 E63 E70 E72 E75 E77 E79 E82 E85 E88 E93 E95 E97 E99 E102 E104 E115 E117 E119 E122 E124 E126 E128 E131 E134 E137 E140 E142 E146 E148 E151 E154 E156 E158 E161 E163 E171 E174 E176 E179 E183 E186 E188 E190 E192 E195 E198 E201 E204 E207 E210 E213 E215 E217 E219 E222 E225 E227 E229 E232 E234 E237 E239 E241 E243">
    <cfRule type="expression" priority="196" dxfId="0">
      <formula>ROW(E3)=miFila</formula>
    </cfRule>
  </conditionalFormatting>
  <conditionalFormatting sqref="E24">
    <cfRule type="expression" priority="195" dxfId="0">
      <formula>ROW(E24)=miFila</formula>
    </cfRule>
  </conditionalFormatting>
  <conditionalFormatting sqref="E47">
    <cfRule type="expression" priority="187" dxfId="0">
      <formula>ROW(E47)=miFila</formula>
    </cfRule>
  </conditionalFormatting>
  <conditionalFormatting sqref="E54">
    <cfRule type="expression" priority="186" dxfId="0">
      <formula>ROW(E54)=miFila</formula>
    </cfRule>
  </conditionalFormatting>
  <conditionalFormatting sqref="E109">
    <cfRule type="expression" priority="176" dxfId="0">
      <formula>ROW(E109)=miFila</formula>
    </cfRule>
  </conditionalFormatting>
  <conditionalFormatting sqref="E134">
    <cfRule type="expression" priority="166" dxfId="0">
      <formula>ROW(E134)=miFila</formula>
    </cfRule>
  </conditionalFormatting>
  <conditionalFormatting sqref="E140">
    <cfRule type="expression" priority="165" dxfId="0">
      <formula>ROW(E140)=miFila</formula>
    </cfRule>
  </conditionalFormatting>
  <conditionalFormatting sqref="E174">
    <cfRule type="expression" priority="161" dxfId="0">
      <formula>ROW(E174)=miFila</formula>
    </cfRule>
  </conditionalFormatting>
  <conditionalFormatting sqref="E198">
    <cfRule type="expression" priority="152" dxfId="0">
      <formula>ROW(E198)=miFila</formula>
    </cfRule>
  </conditionalFormatting>
  <conditionalFormatting sqref="E272">
    <cfRule type="expression" priority="113" dxfId="0">
      <formula>ROW(E272)=miFila</formula>
    </cfRule>
  </conditionalFormatting>
  <conditionalFormatting sqref="E280">
    <cfRule type="expression" priority="110" dxfId="0">
      <formula>ROW(E280)=miFila</formula>
    </cfRule>
  </conditionalFormatting>
  <conditionalFormatting sqref="E31">
    <cfRule type="expression" priority="194" dxfId="0">
      <formula>ROW(E31)=miFila</formula>
    </cfRule>
  </conditionalFormatting>
  <conditionalFormatting sqref="E36">
    <cfRule type="expression" priority="192" dxfId="0">
      <formula>ROW(E36)=miFila</formula>
    </cfRule>
  </conditionalFormatting>
  <conditionalFormatting sqref="E38">
    <cfRule type="expression" priority="191" dxfId="0">
      <formula>ROW(E38)=miFila</formula>
    </cfRule>
  </conditionalFormatting>
  <conditionalFormatting sqref="E41">
    <cfRule type="expression" priority="190" dxfId="0">
      <formula>ROW(E41)=miFila</formula>
    </cfRule>
  </conditionalFormatting>
  <conditionalFormatting sqref="E44">
    <cfRule type="expression" priority="189" dxfId="0">
      <formula>ROW(E44)=miFila</formula>
    </cfRule>
  </conditionalFormatting>
  <conditionalFormatting sqref="E47">
    <cfRule type="expression" priority="188" dxfId="0">
      <formula>ROW(E47)=miFila</formula>
    </cfRule>
  </conditionalFormatting>
  <conditionalFormatting sqref="E72">
    <cfRule type="expression" priority="183" dxfId="0">
      <formula>ROW(E72)=miFila</formula>
    </cfRule>
  </conditionalFormatting>
  <conditionalFormatting sqref="E91">
    <cfRule type="expression" priority="182" dxfId="0">
      <formula>ROW(E91)=miFila</formula>
    </cfRule>
  </conditionalFormatting>
  <conditionalFormatting sqref="E93">
    <cfRule type="expression" priority="181" dxfId="0">
      <formula>ROW(E93)=miFila</formula>
    </cfRule>
  </conditionalFormatting>
  <conditionalFormatting sqref="E102">
    <cfRule type="expression" priority="180" dxfId="0">
      <formula>ROW(E102)=miFila</formula>
    </cfRule>
  </conditionalFormatting>
  <conditionalFormatting sqref="E104">
    <cfRule type="expression" priority="179" dxfId="0">
      <formula>ROW(E104)=miFila</formula>
    </cfRule>
  </conditionalFormatting>
  <conditionalFormatting sqref="E107">
    <cfRule type="expression" priority="178" dxfId="0">
      <formula>ROW(E107)=miFila</formula>
    </cfRule>
  </conditionalFormatting>
  <conditionalFormatting sqref="E107">
    <cfRule type="expression" priority="177" dxfId="0">
      <formula>ROW(E107)=miFila</formula>
    </cfRule>
  </conditionalFormatting>
  <conditionalFormatting sqref="E109">
    <cfRule type="expression" priority="175" dxfId="0">
      <formula>ROW(E109)=miFila</formula>
    </cfRule>
  </conditionalFormatting>
  <conditionalFormatting sqref="E115">
    <cfRule type="expression" priority="173" dxfId="0">
      <formula>ROW(E115)=miFila</formula>
    </cfRule>
  </conditionalFormatting>
  <conditionalFormatting sqref="E122">
    <cfRule type="expression" priority="171" dxfId="0">
      <formula>ROW(E122)=miFila</formula>
    </cfRule>
  </conditionalFormatting>
  <conditionalFormatting sqref="E126">
    <cfRule type="expression" priority="169" dxfId="0">
      <formula>ROW(E126)=miFila</formula>
    </cfRule>
  </conditionalFormatting>
  <conditionalFormatting sqref="E131">
    <cfRule type="expression" priority="167" dxfId="0">
      <formula>ROW(E131)=miFila</formula>
    </cfRule>
  </conditionalFormatting>
  <conditionalFormatting sqref="E165">
    <cfRule type="expression" priority="162" dxfId="0">
      <formula>ROW(E165)=miFila</formula>
    </cfRule>
  </conditionalFormatting>
  <conditionalFormatting sqref="E176">
    <cfRule type="expression" priority="160" dxfId="0">
      <formula>ROW(E176)=miFila</formula>
    </cfRule>
  </conditionalFormatting>
  <conditionalFormatting sqref="E183">
    <cfRule type="expression" priority="158" dxfId="0">
      <formula>ROW(E183)=miFila</formula>
    </cfRule>
  </conditionalFormatting>
  <conditionalFormatting sqref="E186">
    <cfRule type="expression" priority="157" dxfId="0">
      <formula>ROW(E186)=miFila</formula>
    </cfRule>
  </conditionalFormatting>
  <conditionalFormatting sqref="E188">
    <cfRule type="expression" priority="156" dxfId="0">
      <formula>ROW(E188)=miFila</formula>
    </cfRule>
  </conditionalFormatting>
  <conditionalFormatting sqref="E190">
    <cfRule type="expression" priority="155" dxfId="0">
      <formula>ROW(E190)=miFila</formula>
    </cfRule>
  </conditionalFormatting>
  <conditionalFormatting sqref="E192">
    <cfRule type="expression" priority="154" dxfId="0">
      <formula>ROW(E192)=miFila</formula>
    </cfRule>
  </conditionalFormatting>
  <conditionalFormatting sqref="E195">
    <cfRule type="expression" priority="153" dxfId="0">
      <formula>ROW(E195)=miFila</formula>
    </cfRule>
  </conditionalFormatting>
  <conditionalFormatting sqref="E201">
    <cfRule type="expression" priority="151" dxfId="0">
      <formula>ROW(E201)=miFila</formula>
    </cfRule>
  </conditionalFormatting>
  <conditionalFormatting sqref="E204">
    <cfRule type="expression" priority="150" dxfId="0">
      <formula>ROW(E204)=miFila</formula>
    </cfRule>
  </conditionalFormatting>
  <conditionalFormatting sqref="E207">
    <cfRule type="expression" priority="149" dxfId="0">
      <formula>ROW(E207)=miFila</formula>
    </cfRule>
  </conditionalFormatting>
  <conditionalFormatting sqref="E210">
    <cfRule type="expression" priority="148" dxfId="0">
      <formula>ROW(E210)=miFila</formula>
    </cfRule>
  </conditionalFormatting>
  <conditionalFormatting sqref="E213">
    <cfRule type="expression" priority="147" dxfId="0">
      <formula>ROW(E213)=miFila</formula>
    </cfRule>
  </conditionalFormatting>
  <conditionalFormatting sqref="E215">
    <cfRule type="expression" priority="146" dxfId="0">
      <formula>ROW(E215)=miFila</formula>
    </cfRule>
  </conditionalFormatting>
  <conditionalFormatting sqref="E217">
    <cfRule type="expression" priority="145" dxfId="0">
      <formula>ROW(E217)=miFila</formula>
    </cfRule>
  </conditionalFormatting>
  <conditionalFormatting sqref="E219">
    <cfRule type="expression" priority="144" dxfId="0">
      <formula>ROW(E219)=miFila</formula>
    </cfRule>
  </conditionalFormatting>
  <conditionalFormatting sqref="E222">
    <cfRule type="expression" priority="143" dxfId="0">
      <formula>ROW(E222)=miFila</formula>
    </cfRule>
  </conditionalFormatting>
  <conditionalFormatting sqref="E225">
    <cfRule type="expression" priority="142" dxfId="0">
      <formula>ROW(E225)=miFila</formula>
    </cfRule>
  </conditionalFormatting>
  <conditionalFormatting sqref="E227">
    <cfRule type="expression" priority="141" dxfId="0">
      <formula>ROW(E227)=miFila</formula>
    </cfRule>
  </conditionalFormatting>
  <conditionalFormatting sqref="E229">
    <cfRule type="expression" priority="140" dxfId="0">
      <formula>ROW(E229)=miFila</formula>
    </cfRule>
  </conditionalFormatting>
  <conditionalFormatting sqref="E232">
    <cfRule type="expression" priority="139" dxfId="0">
      <formula>ROW(E232)=miFila</formula>
    </cfRule>
  </conditionalFormatting>
  <conditionalFormatting sqref="E234">
    <cfRule type="expression" priority="138" dxfId="0">
      <formula>ROW(E234)=miFila</formula>
    </cfRule>
  </conditionalFormatting>
  <conditionalFormatting sqref="E237">
    <cfRule type="expression" priority="137" dxfId="0">
      <formula>ROW(E237)=miFila</formula>
    </cfRule>
  </conditionalFormatting>
  <conditionalFormatting sqref="E239">
    <cfRule type="expression" priority="136" dxfId="0">
      <formula>ROW(E239)=miFila</formula>
    </cfRule>
  </conditionalFormatting>
  <conditionalFormatting sqref="E241">
    <cfRule type="expression" priority="135" dxfId="0">
      <formula>ROW(E241)=miFila</formula>
    </cfRule>
  </conditionalFormatting>
  <conditionalFormatting sqref="E243">
    <cfRule type="expression" priority="134" dxfId="0">
      <formula>ROW(E243)=miFila</formula>
    </cfRule>
  </conditionalFormatting>
  <conditionalFormatting sqref="E247">
    <cfRule type="expression" priority="133" dxfId="0">
      <formula>ROW(E247)=miFila</formula>
    </cfRule>
  </conditionalFormatting>
  <conditionalFormatting sqref="E247">
    <cfRule type="expression" priority="132" dxfId="0">
      <formula>ROW(E247)=miFila</formula>
    </cfRule>
  </conditionalFormatting>
  <conditionalFormatting sqref="E247">
    <cfRule type="expression" priority="131" dxfId="0">
      <formula>ROW(E247)=miFila</formula>
    </cfRule>
  </conditionalFormatting>
  <conditionalFormatting sqref="E250">
    <cfRule type="expression" priority="130" dxfId="0">
      <formula>ROW(E250)=miFila</formula>
    </cfRule>
  </conditionalFormatting>
  <conditionalFormatting sqref="E250">
    <cfRule type="expression" priority="129" dxfId="0">
      <formula>ROW(E250)=miFila</formula>
    </cfRule>
  </conditionalFormatting>
  <conditionalFormatting sqref="E253">
    <cfRule type="expression" priority="128" dxfId="0">
      <formula>ROW(E253)=miFila</formula>
    </cfRule>
  </conditionalFormatting>
  <conditionalFormatting sqref="E253">
    <cfRule type="expression" priority="127" dxfId="0">
      <formula>ROW(E253)=miFila</formula>
    </cfRule>
  </conditionalFormatting>
  <conditionalFormatting sqref="E253">
    <cfRule type="expression" priority="126" dxfId="0">
      <formula>ROW(E253)=miFila</formula>
    </cfRule>
  </conditionalFormatting>
  <conditionalFormatting sqref="E259">
    <cfRule type="expression" priority="125" dxfId="0">
      <formula>ROW(E259)=miFila</formula>
    </cfRule>
  </conditionalFormatting>
  <conditionalFormatting sqref="E259">
    <cfRule type="expression" priority="124" dxfId="0">
      <formula>ROW(E259)=miFila</formula>
    </cfRule>
  </conditionalFormatting>
  <conditionalFormatting sqref="E259">
    <cfRule type="expression" priority="123" dxfId="0">
      <formula>ROW(E259)=miFila</formula>
    </cfRule>
  </conditionalFormatting>
  <conditionalFormatting sqref="E262">
    <cfRule type="expression" priority="122" dxfId="0">
      <formula>ROW(E262)=miFila</formula>
    </cfRule>
  </conditionalFormatting>
  <conditionalFormatting sqref="E262">
    <cfRule type="expression" priority="121" dxfId="0">
      <formula>ROW(E262)=miFila</formula>
    </cfRule>
  </conditionalFormatting>
  <conditionalFormatting sqref="E262">
    <cfRule type="expression" priority="120" dxfId="0">
      <formula>ROW(E262)=miFila</formula>
    </cfRule>
  </conditionalFormatting>
  <conditionalFormatting sqref="E265">
    <cfRule type="expression" priority="118" dxfId="0">
      <formula>ROW(E265)=miFila</formula>
    </cfRule>
  </conditionalFormatting>
  <conditionalFormatting sqref="E265">
    <cfRule type="expression" priority="117" dxfId="0">
      <formula>ROW(E265)=miFila</formula>
    </cfRule>
  </conditionalFormatting>
  <conditionalFormatting sqref="E265">
    <cfRule type="expression" priority="119" dxfId="0">
      <formula>ROW(E265)=miFila</formula>
    </cfRule>
  </conditionalFormatting>
  <conditionalFormatting sqref="E268">
    <cfRule type="expression" priority="115" dxfId="0">
      <formula>ROW(E268)=miFila</formula>
    </cfRule>
  </conditionalFormatting>
  <conditionalFormatting sqref="E268">
    <cfRule type="expression" priority="114" dxfId="0">
      <formula>ROW(E268)=miFila</formula>
    </cfRule>
  </conditionalFormatting>
  <conditionalFormatting sqref="E268">
    <cfRule type="expression" priority="116" dxfId="0">
      <formula>ROW(E268)=miFila</formula>
    </cfRule>
  </conditionalFormatting>
  <conditionalFormatting sqref="E276">
    <cfRule type="expression" priority="111" dxfId="0">
      <formula>ROW(E276)=miFila</formula>
    </cfRule>
  </conditionalFormatting>
  <conditionalFormatting sqref="E286">
    <cfRule type="expression" priority="108" dxfId="0">
      <formula>ROW(E286)=miFila</formula>
    </cfRule>
  </conditionalFormatting>
  <conditionalFormatting sqref="E289">
    <cfRule type="expression" priority="107" dxfId="0">
      <formula>ROW(E289)=miFila</formula>
    </cfRule>
  </conditionalFormatting>
  <conditionalFormatting sqref="E292">
    <cfRule type="expression" priority="106" dxfId="0">
      <formula>ROW(E292)=miFila</formula>
    </cfRule>
  </conditionalFormatting>
  <conditionalFormatting sqref="E294">
    <cfRule type="expression" priority="105" dxfId="0">
      <formula>ROW(E294)=miFila</formula>
    </cfRule>
  </conditionalFormatting>
  <conditionalFormatting sqref="E296">
    <cfRule type="expression" priority="104" dxfId="0">
      <formula>ROW(E296)=miFila</formula>
    </cfRule>
  </conditionalFormatting>
  <conditionalFormatting sqref="D312 D302 D278 D256:D258 D250 D168 D112 D91 D68 D28:D29 D3 D5 D7 D10 D12 D15 D18 D21 D31 D34 D36 D38 D41 D44 D47 D51 D54 D57 D60 D63 D70 D72 D75 D77 D79 D82 D85 D88 D93 D95 D97 D99 D102 D104 D115 D117 D119 D122 D124 D126 D128 D131 D134 D137 D140 D142 D146 D148 D151 D154 D156 D158 D161 D163 D171 D174 D176 D179 D183 D186 D188 D190 D192 D195 D198 D201 D204 D207 D210 D213 D215 D217 D219 D222 D225 D227 D229 D232 D234 D237 D239 D241 D243">
    <cfRule type="expression" priority="97" dxfId="0">
      <formula>ROW(D3)=miFila</formula>
    </cfRule>
  </conditionalFormatting>
  <conditionalFormatting sqref="D24">
    <cfRule type="expression" priority="96" dxfId="0">
      <formula>ROW(D24)=miFila</formula>
    </cfRule>
  </conditionalFormatting>
  <conditionalFormatting sqref="D31">
    <cfRule type="expression" priority="95" dxfId="0">
      <formula>ROW(D31)=miFila</formula>
    </cfRule>
  </conditionalFormatting>
  <conditionalFormatting sqref="D34">
    <cfRule type="expression" priority="94" dxfId="0">
      <formula>ROW(D34)=miFila</formula>
    </cfRule>
  </conditionalFormatting>
  <conditionalFormatting sqref="D36">
    <cfRule type="expression" priority="93" dxfId="0">
      <formula>ROW(D36)=miFila</formula>
    </cfRule>
  </conditionalFormatting>
  <conditionalFormatting sqref="D38">
    <cfRule type="expression" priority="92" dxfId="0">
      <formula>ROW(D38)=miFila</formula>
    </cfRule>
  </conditionalFormatting>
  <conditionalFormatting sqref="D41">
    <cfRule type="expression" priority="91" dxfId="0">
      <formula>ROW(D41)=miFila</formula>
    </cfRule>
  </conditionalFormatting>
  <conditionalFormatting sqref="D44">
    <cfRule type="expression" priority="90" dxfId="0">
      <formula>ROW(D44)=miFila</formula>
    </cfRule>
  </conditionalFormatting>
  <conditionalFormatting sqref="D47">
    <cfRule type="expression" priority="89" dxfId="0">
      <formula>ROW(D47)=miFila</formula>
    </cfRule>
  </conditionalFormatting>
  <conditionalFormatting sqref="D47">
    <cfRule type="expression" priority="88" dxfId="0">
      <formula>ROW(D47)=miFila</formula>
    </cfRule>
  </conditionalFormatting>
  <conditionalFormatting sqref="D54">
    <cfRule type="expression" priority="87" dxfId="0">
      <formula>ROW(D54)=miFila</formula>
    </cfRule>
  </conditionalFormatting>
  <conditionalFormatting sqref="D66">
    <cfRule type="expression" priority="86" dxfId="0">
      <formula>ROW(D66)=miFila</formula>
    </cfRule>
  </conditionalFormatting>
  <conditionalFormatting sqref="D70">
    <cfRule type="expression" priority="85" dxfId="0">
      <formula>ROW(D70)=miFila</formula>
    </cfRule>
  </conditionalFormatting>
  <conditionalFormatting sqref="D72">
    <cfRule type="expression" priority="84" dxfId="0">
      <formula>ROW(D72)=miFila</formula>
    </cfRule>
  </conditionalFormatting>
  <conditionalFormatting sqref="D91">
    <cfRule type="expression" priority="83" dxfId="0">
      <formula>ROW(D91)=miFila</formula>
    </cfRule>
  </conditionalFormatting>
  <conditionalFormatting sqref="D93">
    <cfRule type="expression" priority="82" dxfId="0">
      <formula>ROW(D93)=miFila</formula>
    </cfRule>
  </conditionalFormatting>
  <conditionalFormatting sqref="D102">
    <cfRule type="expression" priority="81" dxfId="0">
      <formula>ROW(D102)=miFila</formula>
    </cfRule>
  </conditionalFormatting>
  <conditionalFormatting sqref="D104">
    <cfRule type="expression" priority="80" dxfId="0">
      <formula>ROW(D104)=miFila</formula>
    </cfRule>
  </conditionalFormatting>
  <conditionalFormatting sqref="D107">
    <cfRule type="expression" priority="79" dxfId="0">
      <formula>ROW(D107)=miFila</formula>
    </cfRule>
  </conditionalFormatting>
  <conditionalFormatting sqref="D107">
    <cfRule type="expression" priority="78" dxfId="0">
      <formula>ROW(D107)=miFila</formula>
    </cfRule>
  </conditionalFormatting>
  <conditionalFormatting sqref="D109">
    <cfRule type="expression" priority="77" dxfId="0">
      <formula>ROW(D109)=miFila</formula>
    </cfRule>
  </conditionalFormatting>
  <conditionalFormatting sqref="D109">
    <cfRule type="expression" priority="76" dxfId="0">
      <formula>ROW(D109)=miFila</formula>
    </cfRule>
  </conditionalFormatting>
  <conditionalFormatting sqref="D112">
    <cfRule type="expression" priority="75" dxfId="0">
      <formula>ROW(D112)=miFila</formula>
    </cfRule>
  </conditionalFormatting>
  <conditionalFormatting sqref="D115">
    <cfRule type="expression" priority="74" dxfId="0">
      <formula>ROW(D115)=miFila</formula>
    </cfRule>
  </conditionalFormatting>
  <conditionalFormatting sqref="D119">
    <cfRule type="expression" priority="73" dxfId="0">
      <formula>ROW(D119)=miFila</formula>
    </cfRule>
  </conditionalFormatting>
  <conditionalFormatting sqref="D122">
    <cfRule type="expression" priority="72" dxfId="0">
      <formula>ROW(D122)=miFila</formula>
    </cfRule>
  </conditionalFormatting>
  <conditionalFormatting sqref="D124">
    <cfRule type="expression" priority="71" dxfId="0">
      <formula>ROW(D124)=miFila</formula>
    </cfRule>
  </conditionalFormatting>
  <conditionalFormatting sqref="D126">
    <cfRule type="expression" priority="70" dxfId="0">
      <formula>ROW(D126)=miFila</formula>
    </cfRule>
  </conditionalFormatting>
  <conditionalFormatting sqref="D128">
    <cfRule type="expression" priority="69" dxfId="0">
      <formula>ROW(D128)=miFila</formula>
    </cfRule>
  </conditionalFormatting>
  <conditionalFormatting sqref="D131">
    <cfRule type="expression" priority="68" dxfId="0">
      <formula>ROW(D131)=miFila</formula>
    </cfRule>
  </conditionalFormatting>
  <conditionalFormatting sqref="D134">
    <cfRule type="expression" priority="67" dxfId="0">
      <formula>ROW(D134)=miFila</formula>
    </cfRule>
  </conditionalFormatting>
  <conditionalFormatting sqref="D140">
    <cfRule type="expression" priority="66" dxfId="0">
      <formula>ROW(D140)=miFila</formula>
    </cfRule>
  </conditionalFormatting>
  <conditionalFormatting sqref="D142">
    <cfRule type="expression" priority="65" dxfId="0">
      <formula>ROW(D142)=miFila</formula>
    </cfRule>
  </conditionalFormatting>
  <conditionalFormatting sqref="D163">
    <cfRule type="expression" priority="64" dxfId="0">
      <formula>ROW(D163)=miFila</formula>
    </cfRule>
  </conditionalFormatting>
  <conditionalFormatting sqref="D165">
    <cfRule type="expression" priority="63" dxfId="0">
      <formula>ROW(D165)=miFila</formula>
    </cfRule>
  </conditionalFormatting>
  <conditionalFormatting sqref="D174">
    <cfRule type="expression" priority="62" dxfId="0">
      <formula>ROW(D174)=miFila</formula>
    </cfRule>
  </conditionalFormatting>
  <conditionalFormatting sqref="D176">
    <cfRule type="expression" priority="61" dxfId="0">
      <formula>ROW(D176)=miFila</formula>
    </cfRule>
  </conditionalFormatting>
  <conditionalFormatting sqref="D179">
    <cfRule type="expression" priority="60" dxfId="0">
      <formula>ROW(D179)=miFila</formula>
    </cfRule>
  </conditionalFormatting>
  <conditionalFormatting sqref="D183">
    <cfRule type="expression" priority="59" dxfId="0">
      <formula>ROW(D183)=miFila</formula>
    </cfRule>
  </conditionalFormatting>
  <conditionalFormatting sqref="D186">
    <cfRule type="expression" priority="58" dxfId="0">
      <formula>ROW(D186)=miFila</formula>
    </cfRule>
  </conditionalFormatting>
  <conditionalFormatting sqref="D188">
    <cfRule type="expression" priority="57" dxfId="0">
      <formula>ROW(D188)=miFila</formula>
    </cfRule>
  </conditionalFormatting>
  <conditionalFormatting sqref="D190">
    <cfRule type="expression" priority="56" dxfId="0">
      <formula>ROW(D190)=miFila</formula>
    </cfRule>
  </conditionalFormatting>
  <conditionalFormatting sqref="D192">
    <cfRule type="expression" priority="55" dxfId="0">
      <formula>ROW(D192)=miFila</formula>
    </cfRule>
  </conditionalFormatting>
  <conditionalFormatting sqref="D195">
    <cfRule type="expression" priority="54" dxfId="0">
      <formula>ROW(D195)=miFila</formula>
    </cfRule>
  </conditionalFormatting>
  <conditionalFormatting sqref="D198">
    <cfRule type="expression" priority="53" dxfId="0">
      <formula>ROW(D198)=miFila</formula>
    </cfRule>
  </conditionalFormatting>
  <conditionalFormatting sqref="D201">
    <cfRule type="expression" priority="52" dxfId="0">
      <formula>ROW(D201)=miFila</formula>
    </cfRule>
  </conditionalFormatting>
  <conditionalFormatting sqref="D204">
    <cfRule type="expression" priority="51" dxfId="0">
      <formula>ROW(D204)=miFila</formula>
    </cfRule>
  </conditionalFormatting>
  <conditionalFormatting sqref="D207">
    <cfRule type="expression" priority="50" dxfId="0">
      <formula>ROW(D207)=miFila</formula>
    </cfRule>
  </conditionalFormatting>
  <conditionalFormatting sqref="D210">
    <cfRule type="expression" priority="49" dxfId="0">
      <formula>ROW(D210)=miFila</formula>
    </cfRule>
  </conditionalFormatting>
  <conditionalFormatting sqref="D213">
    <cfRule type="expression" priority="48" dxfId="0">
      <formula>ROW(D213)=miFila</formula>
    </cfRule>
  </conditionalFormatting>
  <conditionalFormatting sqref="D215">
    <cfRule type="expression" priority="47" dxfId="0">
      <formula>ROW(D215)=miFila</formula>
    </cfRule>
  </conditionalFormatting>
  <conditionalFormatting sqref="D217">
    <cfRule type="expression" priority="46" dxfId="0">
      <formula>ROW(D217)=miFila</formula>
    </cfRule>
  </conditionalFormatting>
  <conditionalFormatting sqref="D219">
    <cfRule type="expression" priority="45" dxfId="0">
      <formula>ROW(D219)=miFila</formula>
    </cfRule>
  </conditionalFormatting>
  <conditionalFormatting sqref="D222">
    <cfRule type="expression" priority="44" dxfId="0">
      <formula>ROW(D222)=miFila</formula>
    </cfRule>
  </conditionalFormatting>
  <conditionalFormatting sqref="D225">
    <cfRule type="expression" priority="43" dxfId="0">
      <formula>ROW(D225)=miFila</formula>
    </cfRule>
  </conditionalFormatting>
  <conditionalFormatting sqref="D227">
    <cfRule type="expression" priority="42" dxfId="0">
      <formula>ROW(D227)=miFila</formula>
    </cfRule>
  </conditionalFormatting>
  <conditionalFormatting sqref="D229">
    <cfRule type="expression" priority="41" dxfId="0">
      <formula>ROW(D229)=miFila</formula>
    </cfRule>
  </conditionalFormatting>
  <conditionalFormatting sqref="D232">
    <cfRule type="expression" priority="40" dxfId="0">
      <formula>ROW(D232)=miFila</formula>
    </cfRule>
  </conditionalFormatting>
  <conditionalFormatting sqref="D234">
    <cfRule type="expression" priority="39" dxfId="0">
      <formula>ROW(D234)=miFila</formula>
    </cfRule>
  </conditionalFormatting>
  <conditionalFormatting sqref="D237">
    <cfRule type="expression" priority="38" dxfId="0">
      <formula>ROW(D237)=miFila</formula>
    </cfRule>
  </conditionalFormatting>
  <conditionalFormatting sqref="D239">
    <cfRule type="expression" priority="37" dxfId="0">
      <formula>ROW(D239)=miFila</formula>
    </cfRule>
  </conditionalFormatting>
  <conditionalFormatting sqref="D241">
    <cfRule type="expression" priority="36" dxfId="0">
      <formula>ROW(D241)=miFila</formula>
    </cfRule>
  </conditionalFormatting>
  <conditionalFormatting sqref="D243">
    <cfRule type="expression" priority="35" dxfId="0">
      <formula>ROW(D243)=miFila</formula>
    </cfRule>
  </conditionalFormatting>
  <conditionalFormatting sqref="D247">
    <cfRule type="expression" priority="34" dxfId="0">
      <formula>ROW(D247)=miFila</formula>
    </cfRule>
  </conditionalFormatting>
  <conditionalFormatting sqref="D247">
    <cfRule type="expression" priority="33" dxfId="0">
      <formula>ROW(D247)=miFila</formula>
    </cfRule>
  </conditionalFormatting>
  <conditionalFormatting sqref="D247">
    <cfRule type="expression" priority="32" dxfId="0">
      <formula>ROW(D247)=miFila</formula>
    </cfRule>
  </conditionalFormatting>
  <conditionalFormatting sqref="D250">
    <cfRule type="expression" priority="31" dxfId="0">
      <formula>ROW(D250)=miFila</formula>
    </cfRule>
  </conditionalFormatting>
  <conditionalFormatting sqref="D250">
    <cfRule type="expression" priority="30" dxfId="0">
      <formula>ROW(D250)=miFila</formula>
    </cfRule>
  </conditionalFormatting>
  <conditionalFormatting sqref="D253">
    <cfRule type="expression" priority="29" dxfId="0">
      <formula>ROW(D253)=miFila</formula>
    </cfRule>
  </conditionalFormatting>
  <conditionalFormatting sqref="D253">
    <cfRule type="expression" priority="28" dxfId="0">
      <formula>ROW(D253)=miFila</formula>
    </cfRule>
  </conditionalFormatting>
  <conditionalFormatting sqref="D253">
    <cfRule type="expression" priority="27" dxfId="0">
      <formula>ROW(D253)=miFila</formula>
    </cfRule>
  </conditionalFormatting>
  <conditionalFormatting sqref="D259">
    <cfRule type="expression" priority="26" dxfId="0">
      <formula>ROW(D259)=miFila</formula>
    </cfRule>
  </conditionalFormatting>
  <conditionalFormatting sqref="D259">
    <cfRule type="expression" priority="25" dxfId="0">
      <formula>ROW(D259)=miFila</formula>
    </cfRule>
  </conditionalFormatting>
  <conditionalFormatting sqref="D259">
    <cfRule type="expression" priority="24" dxfId="0">
      <formula>ROW(D259)=miFila</formula>
    </cfRule>
  </conditionalFormatting>
  <conditionalFormatting sqref="D262">
    <cfRule type="expression" priority="23" dxfId="0">
      <formula>ROW(D262)=miFila</formula>
    </cfRule>
  </conditionalFormatting>
  <conditionalFormatting sqref="D262">
    <cfRule type="expression" priority="22" dxfId="0">
      <formula>ROW(D262)=miFila</formula>
    </cfRule>
  </conditionalFormatting>
  <conditionalFormatting sqref="D262">
    <cfRule type="expression" priority="21" dxfId="0">
      <formula>ROW(D262)=miFila</formula>
    </cfRule>
  </conditionalFormatting>
  <conditionalFormatting sqref="D265">
    <cfRule type="expression" priority="19" dxfId="0">
      <formula>ROW(D265)=miFila</formula>
    </cfRule>
  </conditionalFormatting>
  <conditionalFormatting sqref="D265">
    <cfRule type="expression" priority="18" dxfId="0">
      <formula>ROW(D265)=miFila</formula>
    </cfRule>
  </conditionalFormatting>
  <conditionalFormatting sqref="D265">
    <cfRule type="expression" priority="20" dxfId="0">
      <formula>ROW(D265)=miFila</formula>
    </cfRule>
  </conditionalFormatting>
  <conditionalFormatting sqref="D268">
    <cfRule type="expression" priority="16" dxfId="0">
      <formula>ROW(D268)=miFila</formula>
    </cfRule>
  </conditionalFormatting>
  <conditionalFormatting sqref="D268">
    <cfRule type="expression" priority="15" dxfId="0">
      <formula>ROW(D268)=miFila</formula>
    </cfRule>
  </conditionalFormatting>
  <conditionalFormatting sqref="D268">
    <cfRule type="expression" priority="17" dxfId="0">
      <formula>ROW(D268)=miFila</formula>
    </cfRule>
  </conditionalFormatting>
  <conditionalFormatting sqref="D272">
    <cfRule type="expression" priority="14" dxfId="0">
      <formula>ROW(D272)=miFila</formula>
    </cfRule>
  </conditionalFormatting>
  <conditionalFormatting sqref="D274">
    <cfRule type="expression" priority="13" dxfId="0">
      <formula>ROW(D274)=miFila</formula>
    </cfRule>
  </conditionalFormatting>
  <conditionalFormatting sqref="D276">
    <cfRule type="expression" priority="12" dxfId="0">
      <formula>ROW(D276)=miFila</formula>
    </cfRule>
  </conditionalFormatting>
  <conditionalFormatting sqref="D280">
    <cfRule type="expression" priority="11" dxfId="0">
      <formula>ROW(D280)=miFila</formula>
    </cfRule>
  </conditionalFormatting>
  <conditionalFormatting sqref="D283">
    <cfRule type="expression" priority="10" dxfId="0">
      <formula>ROW(D283)=miFila</formula>
    </cfRule>
  </conditionalFormatting>
  <conditionalFormatting sqref="D286">
    <cfRule type="expression" priority="9" dxfId="0">
      <formula>ROW(D286)=miFila</formula>
    </cfRule>
  </conditionalFormatting>
  <conditionalFormatting sqref="D289">
    <cfRule type="expression" priority="8" dxfId="0">
      <formula>ROW(D289)=miFila</formula>
    </cfRule>
  </conditionalFormatting>
  <conditionalFormatting sqref="D292">
    <cfRule type="expression" priority="7" dxfId="0">
      <formula>ROW(D292)=miFila</formula>
    </cfRule>
  </conditionalFormatting>
  <conditionalFormatting sqref="D294">
    <cfRule type="expression" priority="6" dxfId="0">
      <formula>ROW(D294)=miFila</formula>
    </cfRule>
  </conditionalFormatting>
  <conditionalFormatting sqref="D296">
    <cfRule type="expression" priority="5" dxfId="0">
      <formula>ROW(D296)=miFila</formula>
    </cfRule>
  </conditionalFormatting>
  <conditionalFormatting sqref="D299">
    <cfRule type="expression" priority="4" dxfId="0">
      <formula>ROW(D299)=miFila</formula>
    </cfRule>
  </conditionalFormatting>
  <conditionalFormatting sqref="D303">
    <cfRule type="expression" priority="3" dxfId="0">
      <formula>ROW(D303)=miFila</formula>
    </cfRule>
  </conditionalFormatting>
  <conditionalFormatting sqref="D306">
    <cfRule type="expression" priority="2" dxfId="0">
      <formula>ROW(D306)=miFila</formula>
    </cfRule>
  </conditionalFormatting>
  <conditionalFormatting sqref="D309">
    <cfRule type="expression" priority="1" dxfId="0">
      <formula>ROW(D309)=miFila</formula>
    </cfRule>
  </conditionalFormatting>
  <printOptions horizontalCentered="1"/>
  <pageMargins left="0" right="0" top="0" bottom="0" header="0.31496062992125984" footer="0.31496062992125984"/>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Lopez</dc:creator>
  <cp:keywords/>
  <dc:description/>
  <cp:lastModifiedBy>Rocío Paz</cp:lastModifiedBy>
  <dcterms:created xsi:type="dcterms:W3CDTF">2020-11-30T20:53:44Z</dcterms:created>
  <dcterms:modified xsi:type="dcterms:W3CDTF">2020-12-18T20:21:34Z</dcterms:modified>
  <cp:category/>
  <cp:version/>
  <cp:contentType/>
  <cp:contentStatus/>
</cp:coreProperties>
</file>