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activeTab="1"/>
  </bookViews>
  <sheets>
    <sheet name="Resumen" sheetId="1" r:id="rId1"/>
    <sheet name="Presidencia" sheetId="2" r:id="rId2"/>
    <sheet name="Senadores" sheetId="3" r:id="rId3"/>
    <sheet name="Diputados" sheetId="4" r:id="rId4"/>
  </sheets>
  <definedNames>
    <definedName name="_xlnm._FilterDatabase" localSheetId="1" hidden="1">'Presidencia'!$B$3:$N$3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<sst xmlns="http://schemas.openxmlformats.org/spreadsheetml/2006/main" count="764" uniqueCount="367">
  <si>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</si>
  <si>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</si>
  <si>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</si>
  <si>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</si>
  <si>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</si>
  <si>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</si>
  <si>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</si>
  <si>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</si>
  <si>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</si>
  <si>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</si>
  <si>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</si>
  <si>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</si>
  <si>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</si>
  <si>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</si>
  <si>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</si>
  <si>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</si>
  <si>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</si>
  <si>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 xml:space="preserve">MARGARITA ESTER ZAVALA GÓMEZ DEL CAMPO </t>
  </si>
  <si>
    <t>JAIME HELIODORO RODRIGUEZ  CALDERON</t>
  </si>
  <si>
    <t>MA. DE JESÚS PATRICIO MARTÍNEZ</t>
  </si>
  <si>
    <t>ARMANDO RÍOS PITER</t>
  </si>
  <si>
    <t>PEDRO FERRIZ DE CON</t>
  </si>
  <si>
    <t>JALISCO</t>
  </si>
  <si>
    <t>JOSÉ PEDRO KUMAMOTO AGUILAR</t>
  </si>
  <si>
    <t>SINALOA</t>
  </si>
  <si>
    <t>MANUEL JESÚS CLOUTHIER CARRILLO</t>
  </si>
  <si>
    <t>CHIAPAS</t>
  </si>
  <si>
    <t>PABLO ABNER SALAZAR MENDIGUCHÍA</t>
  </si>
  <si>
    <t>GUERRERO</t>
  </si>
  <si>
    <t>SOLEDAD ROMERO ESPINAL</t>
  </si>
  <si>
    <t>NUEVO LEON</t>
  </si>
  <si>
    <t>RAÚL GONZÁLEZ RODRÍGUEZ</t>
  </si>
  <si>
    <t>ÁNGEL ALBERTO BARROSO CORREA</t>
  </si>
  <si>
    <t>CHIHUAHUA</t>
  </si>
  <si>
    <t>IVÁN ANTONIO PEREZ RUIZ</t>
  </si>
  <si>
    <t>LUIS ANGEL BENAVIDES GARZA</t>
  </si>
  <si>
    <t>VERACRUZ</t>
  </si>
  <si>
    <t>ANTONIO ILLESCAS MARÍN</t>
  </si>
  <si>
    <t>CIUDAD DE MEXICO</t>
  </si>
  <si>
    <t>GABRIEL ÁNGEL  ALCALÁ  BARRERA</t>
  </si>
  <si>
    <t>MIN de apoyos por auxiliar</t>
  </si>
  <si>
    <t>Orden por nivel de avance</t>
  </si>
  <si>
    <t>CARLOS ANTONIO MIMENZA NOVELO</t>
  </si>
  <si>
    <t>JOSÉ FRANCISCO FLORES CARBALLIDO</t>
  </si>
  <si>
    <t>MARCO FERRARA VILLARREAL</t>
  </si>
  <si>
    <t>EDGAR ULISES PORTILLO FIGUEROA</t>
  </si>
  <si>
    <t>PEDRO SERGIO PEÑALOZA PÉREZ</t>
  </si>
  <si>
    <t>LUIS MODESTO PONCE DE LEÓN ARMENTA</t>
  </si>
  <si>
    <t>EDUARDO SANTILLÁN CARPINTEIRO</t>
  </si>
  <si>
    <t>ALFONSO TRUJANO SANCHEZ</t>
  </si>
  <si>
    <t>RICARDO AZUELA ESPINOZA</t>
  </si>
  <si>
    <t>GERARDO MOJICA NERIA</t>
  </si>
  <si>
    <t>PABLO JAIME DELGADO OREA</t>
  </si>
  <si>
    <t>AISCHA VALLEJO UTRILLA</t>
  </si>
  <si>
    <t>EUSTACIO ESTEBAN SALINAS TREVIÑO</t>
  </si>
  <si>
    <t>ANTONIO ZAVALA MANCILLAS</t>
  </si>
  <si>
    <t>ALEJANDRO DANIEL GARZA MONTES DE OCA</t>
  </si>
  <si>
    <t>SILVESTRE FERNÁNDEZ BARAJAS</t>
  </si>
  <si>
    <t>FRANCISCO JAVIER RODRÍGUEZ ESPEJEL</t>
  </si>
  <si>
    <t>JORGE CRUZ GÓMEZ</t>
  </si>
  <si>
    <t>ÁNGEL MARTÍNEZ  JUÁREZ</t>
  </si>
  <si>
    <t>JOSÉ ANTONIO JAIME REYNOSO</t>
  </si>
  <si>
    <t>GUSTAVO JAVIER JIMÉNEZ PONS MEJÍA</t>
  </si>
  <si>
    <t>MARÍA CONCEPCIÓN  IBARRA  TIZNADO</t>
  </si>
  <si>
    <t>ISRRAEL PANTOJA CRUZ</t>
  </si>
  <si>
    <t>MAURICIO ÁVILA  MEDINA</t>
  </si>
  <si>
    <t>J. JESÚS PADILLA CASTILLO</t>
  </si>
  <si>
    <t>PORFIRIO  MORENO JIMÉNEZ</t>
  </si>
  <si>
    <t>GABRIEL SALGADO AGUILAR</t>
  </si>
  <si>
    <t>WENDOLIN GUTIÉRREZ MEJÍA</t>
  </si>
  <si>
    <t>JESÚS MORFÍN GARDUÑO</t>
  </si>
  <si>
    <t>GONZALO NAVOR LANCHE</t>
  </si>
  <si>
    <t>RAÚL PÉREZ ALONSO</t>
  </si>
  <si>
    <t>FRANCISCO JAVIER BECERRIL LÓPEZ</t>
  </si>
  <si>
    <t>MANUEL ANTONIO ROMO AGUIRRE</t>
  </si>
  <si>
    <t>ROQUE LÓPEZ MENDOZA</t>
  </si>
  <si>
    <t>GERARDO DUEÑAS BEDOLLA</t>
  </si>
  <si>
    <t>DANTE FIGUEROA GALEANA</t>
  </si>
  <si>
    <t>RODOLFO EDUARDO SANTOS DÁVILA</t>
  </si>
  <si>
    <t>MARIA ELENA RODRÍGUEZ CAMPIA ROMO</t>
  </si>
  <si>
    <t>FERNANDO EDUARDO  JALILI LIRA</t>
  </si>
  <si>
    <t>JESÚS ALFONSO PÉREZ GARCÍA</t>
  </si>
  <si>
    <t>ALEXIS FIGUEROA VALLEJO</t>
  </si>
  <si>
    <t>MARIO FABIAN GÓMEZ PÉREZ</t>
  </si>
  <si>
    <t>ESTEBAN RUIZ PONCE MADRID</t>
  </si>
  <si>
    <t>TLAXCALA</t>
  </si>
  <si>
    <t>OBED JAVIER PÉREZ CRUZ</t>
  </si>
  <si>
    <t>AGUASCALIENTES</t>
  </si>
  <si>
    <t>JORGE ARTURO GÓMEZ GONZÁLEZ</t>
  </si>
  <si>
    <t>BAJA CALIFORNIA SUR</t>
  </si>
  <si>
    <t>ARMANDO APARICIO GALLARDO</t>
  </si>
  <si>
    <t>MÓNICA GRICELDA GARZA CANDIA</t>
  </si>
  <si>
    <t>COLIMA</t>
  </si>
  <si>
    <t>BENJAMÍN LUNA ALATORRE</t>
  </si>
  <si>
    <t>ZACATECAS</t>
  </si>
  <si>
    <t>SIMÓN PEDRO DE LEÓN MOJARRO</t>
  </si>
  <si>
    <t>LORENZO RICARDO GARCÍA DE LEÓN CORIA</t>
  </si>
  <si>
    <t>MICHOACAN</t>
  </si>
  <si>
    <t>URIEL LÓPEZ PAREDES</t>
  </si>
  <si>
    <t>RAYMUNDO VÁZQUEZ CONCHAS</t>
  </si>
  <si>
    <t>MORELOS</t>
  </si>
  <si>
    <t>FERNANDO ARELLANO CASTILLÓN</t>
  </si>
  <si>
    <t>QUERETARO</t>
  </si>
  <si>
    <t>MIGUEL NAVA ALVARADO</t>
  </si>
  <si>
    <t>JOSÉ ROBERTO MEDINA MARTÍNEZ</t>
  </si>
  <si>
    <t>SONORA</t>
  </si>
  <si>
    <t>LUIS FERNANDO RODRÍGUEZ AHUMADA</t>
  </si>
  <si>
    <t>BAJA CALIFORNIA</t>
  </si>
  <si>
    <t>ERNESTO GARCÍA GONZÁLEZ</t>
  </si>
  <si>
    <t>EVANGELINA PAREDES ZAMORA</t>
  </si>
  <si>
    <t>ROLANDO MEZA CASTILLO</t>
  </si>
  <si>
    <t>IRVIN ADÁN FIGUEROA GALINDO</t>
  </si>
  <si>
    <t>MARTIN SERRANO GARCIA</t>
  </si>
  <si>
    <t>CESAR DANIEL GONZALEZ MADRUGA</t>
  </si>
  <si>
    <t>TAMAULIPAS</t>
  </si>
  <si>
    <t>LUIS GERARDO HINOJOSA TAPÍA</t>
  </si>
  <si>
    <t>JAVIER YAU DORRY</t>
  </si>
  <si>
    <t>JUAN DIEGO  BERISTAÍN  ÁVILA</t>
  </si>
  <si>
    <t>TABASCO</t>
  </si>
  <si>
    <t>ANTONIO SANSORES SASTRÉ</t>
  </si>
  <si>
    <t>ARTURO MANUEL SOTELO ORTÍZ</t>
  </si>
  <si>
    <t>JOSÉ VICENTE ROMÁN  SÁNCHEZ</t>
  </si>
  <si>
    <t>JOSÉ FRANCISCO MAGAÑA TEJEDA</t>
  </si>
  <si>
    <t>MARIO VICENTE PATRACA PASCUAL</t>
  </si>
  <si>
    <t>JORGE EDUARDO PASCUAL LOPEZ</t>
  </si>
  <si>
    <t>MARÍA DEL CARMEN ACOSTA JIMÉNEZ</t>
  </si>
  <si>
    <t>EDGAR ALÁN PRADO GÓMEZ</t>
  </si>
  <si>
    <t>ALFONSO PADILLA LÓPEZ</t>
  </si>
  <si>
    <t>FABIOLA ZEPEDA  MUÑOZ</t>
  </si>
  <si>
    <t>MEXICO</t>
  </si>
  <si>
    <t>ROGELIO PULIDO LARA</t>
  </si>
  <si>
    <t>JUAN RAFAEL RAMÍREZ ZAMORA</t>
  </si>
  <si>
    <t>OLGA GARCÍA GARCÍA</t>
  </si>
  <si>
    <t>VLADIMIR AGUILAR GALICIA</t>
  </si>
  <si>
    <t>SAN LUIS POTOSI</t>
  </si>
  <si>
    <t>ENRIQUE SUÁREZ DEL REAL DÍAZ DE LEÓN</t>
  </si>
  <si>
    <t>ARTURO GARCÍA JIMÉNEZ</t>
  </si>
  <si>
    <t>ALFONSO SALGADO ZARATE</t>
  </si>
  <si>
    <t>NEIN LÓPEZ ACOSTA</t>
  </si>
  <si>
    <t>FABIÁN ESPINOSA DIAZ DE LEÓN</t>
  </si>
  <si>
    <t>HORACIO JORGE ANTONIO POLANCO CARRILLO</t>
  </si>
  <si>
    <t>LAURA ISALINDA  LÓPEZ  LÓPEZ</t>
  </si>
  <si>
    <t>ADOLFO FRANCISCO  VOORDUIN  FRAPPE</t>
  </si>
  <si>
    <t>MARÍA IDALIA PLATA RODRÍGUEZ</t>
  </si>
  <si>
    <t>NORBERTO JESÚS DE LA ROSA BUENROSTRO</t>
  </si>
  <si>
    <t xml:space="preserve">GUSTAVO ALEJANDRO URUCHURTU CHAVARIN </t>
  </si>
  <si>
    <t>ÁNGEL RENÉ ÁBREGO ESCOBEDO</t>
  </si>
  <si>
    <t>RICARDO VÁZQUEZ CONTRERAS</t>
  </si>
  <si>
    <t>GERMÁN GILBERTO TREJO CABALLERO</t>
  </si>
  <si>
    <t>MAX. de apoyospor auxiliar</t>
  </si>
  <si>
    <t>JOSÉ TERENCIO VALENZUELA  GALLEGOS</t>
  </si>
  <si>
    <t>OAXACA</t>
  </si>
  <si>
    <t>ALEJANDRO ERIC CRUZ JUÁREZ</t>
  </si>
  <si>
    <t>LUISA MARÍA GUADALUPE CALDERÓN  HINOJOSA</t>
  </si>
  <si>
    <t>IRIS PAOLA GÓMEZ DE LA CRUZ</t>
  </si>
  <si>
    <t>ENRIQUE ALONSO PLASCENCIA</t>
  </si>
  <si>
    <t>DIDORA INES ROJAS AREVALO</t>
  </si>
  <si>
    <t>CARLOS ARTURO  CÓRDOVA COBOS</t>
  </si>
  <si>
    <t>JULIO CESAR OSORIO PEREZ</t>
  </si>
  <si>
    <t>MARIO HERNÁNDEZ HERRERA</t>
  </si>
  <si>
    <t>GUANAJUATO</t>
  </si>
  <si>
    <t>DANIEL  NIETO MARTINEZ</t>
  </si>
  <si>
    <t>RODRIGO CERDA CORNEJO</t>
  </si>
  <si>
    <t>MARTHA BEATRIZ CORDOVA BERNAL</t>
  </si>
  <si>
    <t>CARLOS ALBERTO  MANZO RODRÍGUEZ</t>
  </si>
  <si>
    <t>NORA VANESSA ESTRADA CALLES</t>
  </si>
  <si>
    <t>ALBERTO VALENCIA BAÑUELOS</t>
  </si>
  <si>
    <t>PABLO RICARDO MONTAÑO BECKMANN</t>
  </si>
  <si>
    <t>PAUL ALFONSO LÓPEZ DE SANTA ANNA BAEZA</t>
  </si>
  <si>
    <t>RAÚL GUAJARDO CANTÚ</t>
  </si>
  <si>
    <t>WILBERTH LARA MONTEJO</t>
  </si>
  <si>
    <t>DANIELA GONZÁLEZ RODRÍGUEZ</t>
  </si>
  <si>
    <t>MARIA ANTONIETA PEREZ REYES</t>
  </si>
  <si>
    <t>MARÍA GRACIELA PARRA  LÓPEZ</t>
  </si>
  <si>
    <t>OLGA VALENTINA TREVIÑO HINOJOSA</t>
  </si>
  <si>
    <t>VÍCTOR MANUEL AMEZCUA ARISTA</t>
  </si>
  <si>
    <t>JURGEN GANSER CARBAJAL</t>
  </si>
  <si>
    <t>VÍCTOR MANUEL ESCOBAR  SÁNCHEZ</t>
  </si>
  <si>
    <t>VÍCTOR FAUSTINO AMEZCUA</t>
  </si>
  <si>
    <t>YAMILETT  ORDUÑA SAIDE</t>
  </si>
  <si>
    <t>JESÚS GRACIA ARCHUNDIA</t>
  </si>
  <si>
    <t>DANIEL  ALTAFI VALLADARES</t>
  </si>
  <si>
    <t>GREGORIO FARIAS MATEOS</t>
  </si>
  <si>
    <t>JOSE GARZA RODRIGUEZ</t>
  </si>
  <si>
    <t>JESÚS HUMBERTO ALFARO BEDOYA</t>
  </si>
  <si>
    <t>HIDALGO</t>
  </si>
  <si>
    <t>JULIO HUGO SÁNCHEZ QUIROZ</t>
  </si>
  <si>
    <t>ALMA TANIA  VITE  TORRES</t>
  </si>
  <si>
    <t>JOSÉ EDUARDO  SANTOS GONZÁLEZ</t>
  </si>
  <si>
    <t>DAVID EUGENIO ELIZONDO CANTÚ</t>
  </si>
  <si>
    <t>PABLO ROBERTO SHARPE CALZADA</t>
  </si>
  <si>
    <t>FRANCISCO ROBERTO BRIBIESCAS MEDRANO</t>
  </si>
  <si>
    <t>ROLANDO IVÁN VALDEZ HERNÁNDEZ</t>
  </si>
  <si>
    <t>FRANCISCO  ARELLANO CONDE</t>
  </si>
  <si>
    <t>GIOVANNA GABRIELA  AGUILAR  GUZMÁN</t>
  </si>
  <si>
    <t>JUAN JESÚS ANTONIO MANZUR OUDIE</t>
  </si>
  <si>
    <t>HILDEGARDO BACILIO GÓMEZ</t>
  </si>
  <si>
    <t>COAHUILA</t>
  </si>
  <si>
    <t>GUILLERMO ANTONIO FLORES MÉNDEZ</t>
  </si>
  <si>
    <t>GERARDO RODOLFO  TINAJERO  VILLARREAL</t>
  </si>
  <si>
    <t>ARMEL CID DE LEÓN DÍAZ</t>
  </si>
  <si>
    <t>MOISES RAUL RAMIREZ IZQUIERDO</t>
  </si>
  <si>
    <t>JESÚS SILLER ROJAS</t>
  </si>
  <si>
    <t>VIDAL BALDOMERO GONZÁLEZ OLMEDO</t>
  </si>
  <si>
    <t>FEDERICO GÓMEZ PÉREZ</t>
  </si>
  <si>
    <t>YOLANDA ARAIZA SÁNCHEZ</t>
  </si>
  <si>
    <t>MANUEL HERIBERTO SANTILLAN MARTÍNEZ</t>
  </si>
  <si>
    <t>OBILFRIDO GOMEZ ALVAREZ</t>
  </si>
  <si>
    <t>PAUL ERNESTO VELÁZQUEZ BENÍTEZ</t>
  </si>
  <si>
    <t>ILEANA ISLA MOYA</t>
  </si>
  <si>
    <t>OSCAR OCTAVIO MARINA  ALEGRÍA</t>
  </si>
  <si>
    <t>ANÍBAL GÓMEZ MARQUINA</t>
  </si>
  <si>
    <t>PAULO MAGAÑA RODRÍGUEZ</t>
  </si>
  <si>
    <t>MARIO RAFAEL GONZÁLEZ SÁNCHEZ</t>
  </si>
  <si>
    <t>PUEBLA</t>
  </si>
  <si>
    <t>ABAYUBÁ MIZTLI ZIPAQUIRÁ DUCHÉ GARCÍA</t>
  </si>
  <si>
    <t>CITLALI GARCÍA LÓPEZ</t>
  </si>
  <si>
    <t>YUCATAN</t>
  </si>
  <si>
    <t>IGNACIO CUAUHTÉMOC CEJUDO VALENCIA</t>
  </si>
  <si>
    <t>VÍCTOR JOEL ECHEVERRÍA VALENZUELA</t>
  </si>
  <si>
    <t>ANTONIO DE JESÚS DEL RÍO ARGUDIN</t>
  </si>
  <si>
    <t>JUSTO  MONTESINOS  LÓPEZ</t>
  </si>
  <si>
    <t>YASMIN CASTILLO GARCÍA</t>
  </si>
  <si>
    <t>HUGO EDUARDO RODRIGUEZ TORRES</t>
  </si>
  <si>
    <t>MARISOL PÉREZ PRADO</t>
  </si>
  <si>
    <t>EVERARDO SÁNCHEZ RUIZ</t>
  </si>
  <si>
    <t>JOEL RIGOBERTO ESTRADA RODRÍGUEZ</t>
  </si>
  <si>
    <t>DEMETRIO ZAMORA SERRANO</t>
  </si>
  <si>
    <t>JAIME MUELA CHÁVEZ</t>
  </si>
  <si>
    <t>VIRGILIO HUMBERTO SERRANO PEREA</t>
  </si>
  <si>
    <t>OSIEL MONTES ALEGRÍA</t>
  </si>
  <si>
    <t>SONIA PATRICIA SOMBRERERO BELTRÁN</t>
  </si>
  <si>
    <t>FERNANDO RODRÍGUEZ OZUNA</t>
  </si>
  <si>
    <t>MARTÍN AGUILAR PERÓN</t>
  </si>
  <si>
    <t>JOSÉ ROSENDO RODRÍGUEZ CARRILLO</t>
  </si>
  <si>
    <t>OLIVA REBECA  CEBRECOS  RUIZ</t>
  </si>
  <si>
    <t>MANUEL HUMBERTO PÉREZ BRAVO</t>
  </si>
  <si>
    <t>PEDRO GUSTAVO BARRAGÁN NUÑO</t>
  </si>
  <si>
    <t>MARIAN MARTÍNEZ  RODRÍGUEZ</t>
  </si>
  <si>
    <t>CARLOS RENÉ PAREDES PEÑA</t>
  </si>
  <si>
    <t>JAIME JAIR SANDOVAL ÁLVAREZ</t>
  </si>
  <si>
    <t>JORGE LUIS  HERNÁNDEZ  ALTAMIRANO</t>
  </si>
  <si>
    <t>QUINTANA ROO</t>
  </si>
  <si>
    <t>WEXFORD JAMES TOBIN CUNNINGHAM</t>
  </si>
  <si>
    <t>ANA MARÍA  AGUILAR  SILVA</t>
  </si>
  <si>
    <t>MARIO MAURICIO HERNANDEZ GOMEZ</t>
  </si>
  <si>
    <t>CONRADO NAVARRETE GREGORIO</t>
  </si>
  <si>
    <t>JESÚS EMMANUEL MONTES DE OCA  ZUÑIGA</t>
  </si>
  <si>
    <t>ÁLVARO GUILLERMO MARTÍNEZ AGUILAR</t>
  </si>
  <si>
    <t>FENDER RAFAEL ACEVEDO HERNÁNDEZ</t>
  </si>
  <si>
    <t>ADRIAN OCTAVIO SALINAS TOSTADO</t>
  </si>
  <si>
    <t>PATRICIA RAMÍREZ SALINAS</t>
  </si>
  <si>
    <t>ANA KARIME ARGUILEZ HERNÁNDEZ</t>
  </si>
  <si>
    <t>HANS SALAZAR CASTAÑEDA</t>
  </si>
  <si>
    <t>MARIO ALEJANDRO ZAMORA  GARCÍA</t>
  </si>
  <si>
    <t>JUAN GABRIEL ROBLES BALLINAS</t>
  </si>
  <si>
    <t>MÓNICA GUADALUPE ABARCA GONZÁLEZ</t>
  </si>
  <si>
    <t>OSCAR EMIGDIO TORRES GASSE</t>
  </si>
  <si>
    <t>EUGENIO DE JESÚS ORANTES LESCIEUR</t>
  </si>
  <si>
    <t>JULIÁN FEDERICO GONZÁLEZ  HERRELL</t>
  </si>
  <si>
    <t>MACIEL ALEJANDRINA SÁNCHEZ RONQUILLO</t>
  </si>
  <si>
    <t>MARÍA ESPERANZA CHOEL LACORTY</t>
  </si>
  <si>
    <t>CLAUDIA GUADALUPE MÉNEZ HERNÁNDEZ</t>
  </si>
  <si>
    <t>EDGAR DARÍO BENÍTEZ RUIZ</t>
  </si>
  <si>
    <t>FILIBERTO MÉNDEZ TORRES</t>
  </si>
  <si>
    <t>ROGACIANO GUSTAVO OTERO ORTIZ</t>
  </si>
  <si>
    <t>LUIS JAVIER ROBLES GUTIÉRREZ</t>
  </si>
  <si>
    <t>GLORIA ELIZABETH GONZÁLEZ DAVALOS</t>
  </si>
  <si>
    <t>ROBERTO  COLLADO  CORREA</t>
  </si>
  <si>
    <t>JOSÉ GABRIEL BARRAGÁN  OJEDA</t>
  </si>
  <si>
    <t>RAMÓN AVELLANA ORTIZ</t>
  </si>
  <si>
    <t>JOVITA AURORA VÁZQUEZ HERNÁNDEZ</t>
  </si>
  <si>
    <t>JUAN CARLOS PÉREZ VARGAS</t>
  </si>
  <si>
    <t>EDSON ARIEL MORENO RIVERA</t>
  </si>
  <si>
    <t>CRISPIN BARRERA PONCE</t>
  </si>
  <si>
    <t>JOSÉ ARMANDO MARTÍNEZ GARCÍA</t>
  </si>
  <si>
    <t>JUAN MANUEL MERCADO  GÓMEZ</t>
  </si>
  <si>
    <t>ÁNGEL REGALADO CASTILLO</t>
  </si>
  <si>
    <t>SERGIO EDMUNDO  SÁNCHEZLLANES  SANTA CRUZ</t>
  </si>
  <si>
    <t>CARLOS ALBERTO  HERNÁNDEZ  PIMENTEL</t>
  </si>
  <si>
    <t>JOSE LUIS GARCÍA  FRAPELLI</t>
  </si>
  <si>
    <t>NARCISO FILIBERTO NÁJERA GUILLÉN</t>
  </si>
  <si>
    <t>MARTHA MARGARITA GARCÍA MULLER</t>
  </si>
  <si>
    <t>MARÍA DEL PILAR TALAVERA SALDAÑA</t>
  </si>
  <si>
    <t>ALFONSO IZCOATL ORTIZ RODRIGUEZ</t>
  </si>
  <si>
    <t>ELIZABETH MORENO RIVERA</t>
  </si>
  <si>
    <t>JAVIER HERNÁNDEZ DÍAZ</t>
  </si>
  <si>
    <t>CARLOS MANUEL SAUCEDO  A LA TORRE</t>
  </si>
  <si>
    <t>HÉCTOR GARCÍA BARBA</t>
  </si>
  <si>
    <t>GERARDO CLETO LÓPEZ BECERRA</t>
  </si>
  <si>
    <t>JORGE CARLOS RUIZ ROMERO</t>
  </si>
  <si>
    <t>JORGE ALBERTO TORRES GONZALEZ</t>
  </si>
  <si>
    <t>LEVI  GARCIA  TINOCO</t>
  </si>
  <si>
    <t>VICTOR HUGO ZAMORA ARELLANO</t>
  </si>
  <si>
    <t>GILLES SUBERVILLE BERAUD</t>
  </si>
  <si>
    <t>GILBERTO  ANGELES  GALICIA</t>
  </si>
  <si>
    <t>JOSÉ FERNANDO  AGUILAR  LÓPEZ</t>
  </si>
  <si>
    <t>HUGO CÉSAR MENA LÓPEZ</t>
  </si>
  <si>
    <t>PABLO FERNANDO  HOYOS   HOYOS</t>
  </si>
  <si>
    <t>VICENTE GARCÍA GONZÁLEZ</t>
  </si>
  <si>
    <t>JOSÉ DOMINGO RINCÓN  HERNÁNDEZ</t>
  </si>
  <si>
    <t>CANDIDA ELIZABETH VIVERO MARÍN</t>
  </si>
  <si>
    <t>ARTURO GARCIA ESTIUBARTE</t>
  </si>
  <si>
    <t>FRANCISCO JAVIER REYES  CHÁVEZ</t>
  </si>
  <si>
    <t>MAGDALENO MORALES VALADES</t>
  </si>
  <si>
    <t>JUAN CARLOS  CABRERA  MORALES</t>
  </si>
  <si>
    <t>KARLA GEORGINA ALVARADO PELAYO</t>
  </si>
  <si>
    <t>HÉCTOR ADOLFO ALTUZAR GUZMÁN</t>
  </si>
  <si>
    <t>AURORA YURACY NIETO ESPINOZA</t>
  </si>
  <si>
    <t>JOSÉ LUIS TRUJILLO RUEDA</t>
  </si>
  <si>
    <t>EDIVORAS  LÓPEZ  RAMOS</t>
  </si>
  <si>
    <t>JOSÉ ALBERTO GÓMEZ GUILLÉN</t>
  </si>
  <si>
    <t>ANDRÉS VÁZQUEZ CRUZ</t>
  </si>
  <si>
    <t>JORGE ARTURO RAMÍREZ PATIÑO</t>
  </si>
  <si>
    <t>JOSÉ LUIS  ARRIETA  CABRERA</t>
  </si>
  <si>
    <t>RAÚL RICARDO  DÍAZ CONTRERAS</t>
  </si>
  <si>
    <t>ALBERTO ISRAEL ÁLVAREZ  SUÁREZ</t>
  </si>
  <si>
    <t>DAVID ALEJANDRO  HUERTA  GARCÍA</t>
  </si>
  <si>
    <t>FÉLIPE DANIEL RUANOVA ZÁRATE</t>
  </si>
  <si>
    <t>CARLOS ALONSO ESPINOZA  GONZALEZ</t>
  </si>
  <si>
    <t>MARCO ANTONIO ARREDONDO BRAVO</t>
  </si>
  <si>
    <t>MIGUEL ÁNGEL ZUÑIGA MEDINA</t>
  </si>
  <si>
    <t>FLORIBERTO HERNÁNDEZ GIL</t>
  </si>
  <si>
    <t>OSVALDO VALDÉS ORTEGA</t>
  </si>
  <si>
    <t>JUAN ANTONIO COSSIO VALENZUELA</t>
  </si>
  <si>
    <t>JORGE TORRES PARÉS</t>
  </si>
  <si>
    <t>JESÚS NOÉ GARZA LERMA</t>
  </si>
  <si>
    <t>VALDEMAR ORDOÑEZ RUIZ</t>
  </si>
  <si>
    <t>ABRAHAN GREGORIO AGUILAR MORENO</t>
  </si>
  <si>
    <t>ROSALBA BERNAL</t>
  </si>
  <si>
    <t>RUBÉN DARÍO SOTELO CRUZ</t>
  </si>
  <si>
    <t>ARMANDO PAUL ÁLVAREZ SALAZAR</t>
  </si>
  <si>
    <t>PEDRO ALEJANDRO VILLANUEVA ESCABI</t>
  </si>
  <si>
    <t>ALBERTO MURILLO RAMÍREZ</t>
  </si>
  <si>
    <t>--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</si>
  <si>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</si>
  <si>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</si>
  <si>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</si>
  <si>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</si>
  <si>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</si>
  <si>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</si>
  <si>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</si>
  <si>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</si>
  <si>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</si>
  <si>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</si>
  <si>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</si>
  <si>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Corte: 08/nov
06:00</t>
  </si>
  <si>
    <t>Aspirantes a Senadurías (54)</t>
  </si>
  <si>
    <t xml:space="preserve">Desistimientos </t>
  </si>
  <si>
    <t>Los siguientes ciudadanos presentaron desistimientos para la candidatura a la que aspiran:</t>
  </si>
  <si>
    <r>
      <t xml:space="preserve">Auxiliares que </t>
    </r>
    <r>
      <rPr>
        <b/>
        <sz val="11"/>
        <color indexed="9"/>
        <rFont val="Calibri"/>
        <family val="0"/>
      </rPr>
      <t>SÍ</t>
    </r>
    <r>
      <rPr>
        <sz val="11"/>
        <color indexed="9"/>
        <rFont val="Calibri"/>
        <family val="0"/>
      </rPr>
      <t xml:space="preserve"> han enviado apoyos
</t>
    </r>
    <r>
      <rPr>
        <b/>
        <sz val="11"/>
        <color indexed="9"/>
        <rFont val="Calibri"/>
        <family val="0"/>
      </rPr>
      <t>*ACTIVOS*</t>
    </r>
  </si>
  <si>
    <r>
      <t xml:space="preserve">Porcentaje de auxiliares </t>
    </r>
    <r>
      <rPr>
        <b/>
        <sz val="11"/>
        <color indexed="9"/>
        <rFont val="Calibri"/>
        <family val="0"/>
      </rPr>
      <t>*ACTIVOS*</t>
    </r>
  </si>
  <si>
    <r>
      <t xml:space="preserve">Auxiliares que </t>
    </r>
    <r>
      <rPr>
        <b/>
        <sz val="11"/>
        <color indexed="9"/>
        <rFont val="Calibri"/>
        <family val="0"/>
      </rPr>
      <t>NO</t>
    </r>
    <r>
      <rPr>
        <sz val="11"/>
        <color indexed="9"/>
        <rFont val="Calibri"/>
        <family val="0"/>
      </rPr>
      <t xml:space="preserve"> han enviado apoyos
</t>
    </r>
    <r>
      <rPr>
        <b/>
        <sz val="11"/>
        <color indexed="9"/>
        <rFont val="Calibri"/>
        <family val="0"/>
      </rPr>
      <t>*INACTIVOS*</t>
    </r>
  </si>
  <si>
    <r>
      <t xml:space="preserve">Promedio de apoyos por auxiliares </t>
    </r>
    <r>
      <rPr>
        <b/>
        <sz val="11"/>
        <color indexed="9"/>
        <rFont val="Calibri"/>
        <family val="0"/>
      </rPr>
      <t>*ACTIVOS*</t>
    </r>
  </si>
  <si>
    <t xml:space="preserve">Umbral </t>
  </si>
  <si>
    <t>Avance</t>
  </si>
  <si>
    <t>Aspirantes a una diputación federal (182)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</si>
  <si>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</si>
  <si>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Ciudadanos que presentaron desistimientos para la candidatura a la que aspiran:</t>
  </si>
  <si>
    <r>
      <t xml:space="preserve">Auxiliares que </t>
    </r>
    <r>
      <rPr>
        <b/>
        <sz val="11"/>
        <color indexed="9"/>
        <rFont val="Calibri"/>
        <family val="0"/>
      </rPr>
      <t>SÍ</t>
    </r>
    <r>
      <rPr>
        <sz val="11"/>
        <color indexed="9"/>
        <rFont val="Calibri"/>
        <family val="0"/>
      </rPr>
      <t xml:space="preserve"> han enviado apoyos
</t>
    </r>
    <r>
      <rPr>
        <b/>
        <sz val="11"/>
        <color indexed="9"/>
        <rFont val="Calibri"/>
        <family val="0"/>
      </rPr>
      <t>*ACTIVOS*</t>
    </r>
  </si>
  <si>
    <r>
      <t xml:space="preserve">Porcentaje de auxiliares </t>
    </r>
    <r>
      <rPr>
        <b/>
        <sz val="11"/>
        <color indexed="9"/>
        <rFont val="Calibri"/>
        <family val="0"/>
      </rPr>
      <t>*ACTIVOS*</t>
    </r>
  </si>
  <si>
    <r>
      <t xml:space="preserve">Auxiliares que </t>
    </r>
    <r>
      <rPr>
        <b/>
        <sz val="11"/>
        <color indexed="9"/>
        <rFont val="Calibri"/>
        <family val="0"/>
      </rPr>
      <t>NO</t>
    </r>
    <r>
      <rPr>
        <sz val="11"/>
        <color indexed="9"/>
        <rFont val="Calibri"/>
        <family val="0"/>
      </rPr>
      <t xml:space="preserve"> han enviado apoyos
</t>
    </r>
    <r>
      <rPr>
        <b/>
        <sz val="11"/>
        <color indexed="9"/>
        <rFont val="Calibri"/>
        <family val="0"/>
      </rPr>
      <t>*INACTIVOS*</t>
    </r>
  </si>
  <si>
    <r>
      <t xml:space="preserve">Promedio de apoyos por auxiliares </t>
    </r>
    <r>
      <rPr>
        <b/>
        <sz val="11"/>
        <color indexed="9"/>
        <rFont val="Calibri"/>
        <family val="0"/>
      </rPr>
      <t>*ACTIVOS*</t>
    </r>
  </si>
  <si>
    <t>MICHOACÁN</t>
  </si>
  <si>
    <t>CLOVIS EUGENIO REMUSAT ARANA</t>
  </si>
  <si>
    <t>JAVIER ALFONSO PENAGOS  VILLAR</t>
  </si>
  <si>
    <t>Resumen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</si>
</sst>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"/>
    <numFmt numFmtId="171" formatCode="0.0%"/>
  </numFmts>
  <fonts count="61">
    <font>
      <sz val="10"/>
      <name val="Arial"/>
      <family val="0"/>
    </font>
    <font>
      <sz val="12"/>
      <color indexed="9"/>
      <name val="Calibri"/>
      <family val="2"/>
    </font>
    <font>
      <b/>
      <sz val="10"/>
      <color indexed="9"/>
      <name val="Calibri"/>
      <family val="0"/>
    </font>
    <font>
      <sz val="10"/>
      <name val="Calibri"/>
      <family val="0"/>
    </font>
    <font>
      <b/>
      <i/>
      <sz val="12"/>
      <color indexed="9"/>
      <name val="Calibri"/>
      <family val="2"/>
    </font>
    <font>
      <b/>
      <sz val="11"/>
      <color indexed="9"/>
      <name val="Calibri"/>
      <family val="0"/>
    </font>
    <font>
      <sz val="11"/>
      <color indexed="9"/>
      <name val="Calibri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40"/>
      <name val="Calibri"/>
      <family val="2"/>
    </font>
    <font>
      <b/>
      <sz val="10"/>
      <color indexed="9"/>
      <name val="Arial"/>
      <family val="0"/>
    </font>
    <font>
      <b/>
      <sz val="36"/>
      <color indexed="9"/>
      <name val="Calibri"/>
      <family val="2"/>
    </font>
    <font>
      <b/>
      <sz val="22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40"/>
      <name val="Calibri"/>
      <family val="2"/>
    </font>
    <font>
      <b/>
      <sz val="24"/>
      <color indexed="9"/>
      <name val="Calibri"/>
      <family val="2"/>
    </font>
    <font>
      <b/>
      <sz val="24"/>
      <color indexed="40"/>
      <name val="Calibri"/>
      <family val="0"/>
    </font>
    <font>
      <sz val="10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0"/>
    </font>
    <font>
      <b/>
      <sz val="10"/>
      <color theme="0"/>
      <name val="Arial"/>
      <family val="0"/>
    </font>
    <font>
      <sz val="11"/>
      <color theme="0"/>
      <name val="Calibri"/>
      <family val="0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rgb="FF950054"/>
      <name val="Calibri"/>
      <family val="2"/>
    </font>
    <font>
      <b/>
      <sz val="36"/>
      <color theme="0"/>
      <name val="Calibri"/>
      <family val="2"/>
    </font>
    <font>
      <b/>
      <sz val="22"/>
      <color theme="1"/>
      <name val="Calibri"/>
      <family val="2"/>
    </font>
    <font>
      <b/>
      <sz val="20"/>
      <color rgb="FF810042"/>
      <name val="Calibri"/>
      <family val="2"/>
    </font>
    <font>
      <b/>
      <sz val="24"/>
      <color theme="0"/>
      <name val="Calibri"/>
      <family val="2"/>
    </font>
    <font>
      <b/>
      <sz val="24"/>
      <color rgb="FF950054"/>
      <name val="Calibri"/>
      <family val="0"/>
    </font>
    <font>
      <sz val="10"/>
      <color theme="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9" fillId="33" borderId="10" xfId="52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9" fontId="3" fillId="0" borderId="10" xfId="54" applyFont="1" applyBorder="1" applyAlignment="1">
      <alignment horizontal="center" vertical="center"/>
    </xf>
    <xf numFmtId="171" fontId="3" fillId="0" borderId="10" xfId="54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35" borderId="10" xfId="0" applyNumberFormat="1" applyFont="1" applyFill="1" applyBorder="1" applyAlignment="1" quotePrefix="1">
      <alignment horizontal="center" vertical="center"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9" fontId="2" fillId="36" borderId="10" xfId="54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0" fontId="49" fillId="33" borderId="10" xfId="52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 horizontal="center" vertical="center"/>
    </xf>
    <xf numFmtId="9" fontId="0" fillId="34" borderId="10" xfId="54" applyFont="1" applyFill="1" applyBorder="1" applyAlignment="1">
      <alignment horizontal="center" vertical="center"/>
    </xf>
    <xf numFmtId="171" fontId="0" fillId="34" borderId="10" xfId="54" applyNumberFormat="1" applyFont="1" applyFill="1" applyBorder="1" applyAlignment="1">
      <alignment horizontal="center" vertical="center"/>
    </xf>
    <xf numFmtId="171" fontId="0" fillId="34" borderId="10" xfId="54" applyNumberFormat="1" applyFont="1" applyFill="1" applyBorder="1" applyAlignment="1" quotePrefix="1">
      <alignment horizontal="center" vertical="center"/>
    </xf>
    <xf numFmtId="0" fontId="50" fillId="33" borderId="10" xfId="0" applyFont="1" applyFill="1" applyBorder="1" applyAlignment="1">
      <alignment horizont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9" fontId="50" fillId="33" borderId="10" xfId="54" applyFont="1" applyFill="1" applyBorder="1" applyAlignment="1">
      <alignment horizontal="center" vertical="center" wrapText="1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49" fillId="35" borderId="10" xfId="0" applyFont="1" applyFill="1" applyBorder="1" applyAlignment="1" applyProtection="1">
      <alignment horizontal="center" vertical="center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4" fontId="49" fillId="35" borderId="10" xfId="0" applyNumberFormat="1" applyFont="1" applyFill="1" applyBorder="1" applyAlignment="1" applyProtection="1">
      <alignment horizontal="center" vertical="center" wrapText="1"/>
      <protection locked="0"/>
    </xf>
    <xf numFmtId="3" fontId="5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5" borderId="10" xfId="0" applyFont="1" applyFill="1" applyBorder="1" applyAlignment="1" applyProtection="1">
      <alignment horizontal="center" vertical="center" wrapText="1"/>
      <protection locked="0"/>
    </xf>
    <xf numFmtId="169" fontId="5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4" borderId="10" xfId="0" applyFont="1" applyFill="1" applyBorder="1" applyAlignment="1">
      <alignment horizontal="left" vertical="center"/>
    </xf>
    <xf numFmtId="3" fontId="52" fillId="0" borderId="10" xfId="46" applyNumberFormat="1" applyFont="1" applyBorder="1" applyAlignment="1">
      <alignment horizontal="center" vertical="center"/>
    </xf>
    <xf numFmtId="9" fontId="52" fillId="0" borderId="10" xfId="54" applyFont="1" applyBorder="1" applyAlignment="1">
      <alignment horizontal="center" vertical="center"/>
    </xf>
    <xf numFmtId="3" fontId="32" fillId="34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171" fontId="32" fillId="34" borderId="10" xfId="54" applyNumberFormat="1" applyFont="1" applyFill="1" applyBorder="1" applyAlignment="1">
      <alignment horizontal="center" vertical="center"/>
    </xf>
    <xf numFmtId="0" fontId="54" fillId="34" borderId="11" xfId="52" applyFont="1" applyFill="1" applyBorder="1" applyAlignment="1">
      <alignment horizontal="center"/>
      <protection/>
    </xf>
    <xf numFmtId="0" fontId="54" fillId="34" borderId="12" xfId="52" applyFont="1" applyFill="1" applyBorder="1" applyAlignment="1">
      <alignment horizontal="center"/>
      <protection/>
    </xf>
    <xf numFmtId="0" fontId="33" fillId="37" borderId="13" xfId="52" applyFont="1" applyFill="1" applyBorder="1" applyAlignment="1">
      <alignment horizontal="center" vertical="center" wrapText="1"/>
      <protection/>
    </xf>
    <xf numFmtId="0" fontId="33" fillId="37" borderId="0" xfId="52" applyFont="1" applyFill="1" applyBorder="1" applyAlignment="1">
      <alignment horizontal="center" vertical="center" wrapText="1"/>
      <protection/>
    </xf>
    <xf numFmtId="0" fontId="54" fillId="34" borderId="10" xfId="52" applyFont="1" applyFill="1" applyBorder="1" applyAlignment="1">
      <alignment horizontal="center"/>
      <protection/>
    </xf>
    <xf numFmtId="0" fontId="33" fillId="37" borderId="10" xfId="52" applyFont="1" applyFill="1" applyBorder="1" applyAlignment="1">
      <alignment horizontal="center" vertical="center" wrapText="1"/>
      <protection/>
    </xf>
    <xf numFmtId="0" fontId="55" fillId="35" borderId="10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49" fillId="33" borderId="10" xfId="52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9" fontId="2" fillId="33" borderId="10" xfId="54" applyFont="1" applyFill="1" applyBorder="1" applyAlignment="1">
      <alignment horizontal="center" vertical="center" wrapText="1"/>
    </xf>
    <xf numFmtId="0" fontId="57" fillId="34" borderId="10" xfId="52" applyFont="1" applyFill="1" applyBorder="1" applyAlignment="1">
      <alignment horizontal="center"/>
      <protection/>
    </xf>
    <xf numFmtId="0" fontId="33" fillId="37" borderId="15" xfId="52" applyFont="1" applyFill="1" applyBorder="1" applyAlignment="1">
      <alignment horizontal="center" vertical="center" wrapText="1"/>
      <protection/>
    </xf>
    <xf numFmtId="0" fontId="33" fillId="37" borderId="16" xfId="52" applyFont="1" applyFill="1" applyBorder="1" applyAlignment="1">
      <alignment horizontal="center" vertical="center" wrapText="1"/>
      <protection/>
    </xf>
    <xf numFmtId="0" fontId="58" fillId="37" borderId="11" xfId="52" applyFont="1" applyFill="1" applyBorder="1" applyAlignment="1">
      <alignment horizontal="center" vertical="center"/>
      <protection/>
    </xf>
    <xf numFmtId="0" fontId="58" fillId="37" borderId="14" xfId="52" applyFont="1" applyFill="1" applyBorder="1" applyAlignment="1">
      <alignment horizontal="center" vertical="center"/>
      <protection/>
    </xf>
    <xf numFmtId="0" fontId="58" fillId="37" borderId="12" xfId="52" applyFont="1" applyFill="1" applyBorder="1" applyAlignment="1">
      <alignment horizontal="center" vertical="center"/>
      <protection/>
    </xf>
    <xf numFmtId="0" fontId="56" fillId="34" borderId="11" xfId="52" applyFont="1" applyFill="1" applyBorder="1" applyAlignment="1">
      <alignment horizontal="center" vertical="center"/>
      <protection/>
    </xf>
    <xf numFmtId="0" fontId="56" fillId="34" borderId="14" xfId="52" applyFont="1" applyFill="1" applyBorder="1" applyAlignment="1">
      <alignment horizontal="center" vertical="center"/>
      <protection/>
    </xf>
    <xf numFmtId="0" fontId="56" fillId="34" borderId="12" xfId="52" applyFont="1" applyFill="1" applyBorder="1" applyAlignment="1">
      <alignment horizontal="center" vertical="center"/>
      <protection/>
    </xf>
    <xf numFmtId="0" fontId="49" fillId="37" borderId="10" xfId="52" applyFont="1" applyFill="1" applyBorder="1" applyAlignment="1" applyProtection="1">
      <alignment horizontal="center" vertical="center" wrapText="1"/>
      <protection locked="0"/>
    </xf>
    <xf numFmtId="0" fontId="49" fillId="37" borderId="10" xfId="52" applyFont="1" applyFill="1" applyBorder="1" applyAlignment="1">
      <alignment horizontal="center" vertical="center"/>
      <protection/>
    </xf>
    <xf numFmtId="0" fontId="49" fillId="37" borderId="10" xfId="52" applyFont="1" applyFill="1" applyBorder="1" applyAlignment="1" applyProtection="1">
      <alignment horizontal="center" vertical="center"/>
      <protection locked="0"/>
    </xf>
    <xf numFmtId="0" fontId="49" fillId="37" borderId="10" xfId="52" applyFont="1" applyFill="1" applyBorder="1" applyAlignment="1" applyProtection="1">
      <alignment horizontal="center" vertical="center" wrapText="1"/>
      <protection locked="0"/>
    </xf>
    <xf numFmtId="4" fontId="49" fillId="37" borderId="10" xfId="52" applyNumberFormat="1" applyFont="1" applyFill="1" applyBorder="1" applyAlignment="1" applyProtection="1">
      <alignment horizontal="center" vertical="center" wrapText="1"/>
      <protection locked="0"/>
    </xf>
    <xf numFmtId="3" fontId="51" fillId="37" borderId="10" xfId="52" applyNumberFormat="1" applyFont="1" applyFill="1" applyBorder="1" applyAlignment="1" applyProtection="1">
      <alignment horizontal="center" vertical="center" wrapText="1"/>
      <protection locked="0"/>
    </xf>
    <xf numFmtId="0" fontId="51" fillId="37" borderId="10" xfId="52" applyFont="1" applyFill="1" applyBorder="1" applyAlignment="1" applyProtection="1">
      <alignment horizontal="center" vertical="center" wrapText="1"/>
      <protection locked="0"/>
    </xf>
    <xf numFmtId="169" fontId="51" fillId="37" borderId="10" xfId="52" applyNumberFormat="1" applyFont="1" applyFill="1" applyBorder="1" applyAlignment="1" applyProtection="1">
      <alignment horizontal="center" vertical="center" wrapText="1"/>
      <protection locked="0"/>
    </xf>
    <xf numFmtId="0" fontId="53" fillId="38" borderId="10" xfId="52" applyFont="1" applyFill="1" applyBorder="1" applyAlignment="1">
      <alignment vertical="center"/>
      <protection/>
    </xf>
    <xf numFmtId="0" fontId="53" fillId="38" borderId="10" xfId="52" applyFont="1" applyFill="1" applyBorder="1" applyAlignment="1">
      <alignment horizontal="center" vertical="center"/>
      <protection/>
    </xf>
    <xf numFmtId="49" fontId="52" fillId="38" borderId="10" xfId="52" applyNumberFormat="1" applyFont="1" applyFill="1" applyBorder="1" applyAlignment="1">
      <alignment horizontal="center" vertical="center"/>
      <protection/>
    </xf>
    <xf numFmtId="9" fontId="52" fillId="38" borderId="10" xfId="52" applyNumberFormat="1" applyFont="1" applyFill="1" applyBorder="1" applyAlignment="1">
      <alignment horizontal="center" vertical="center"/>
      <protection/>
    </xf>
    <xf numFmtId="3" fontId="53" fillId="38" borderId="10" xfId="52" applyNumberFormat="1" applyFont="1" applyFill="1" applyBorder="1" applyAlignment="1">
      <alignment horizontal="center" vertical="center"/>
      <protection/>
    </xf>
    <xf numFmtId="171" fontId="52" fillId="0" borderId="10" xfId="55" applyNumberFormat="1" applyFont="1" applyBorder="1" applyAlignment="1">
      <alignment horizontal="center" vertical="center"/>
    </xf>
    <xf numFmtId="0" fontId="53" fillId="0" borderId="10" xfId="52" applyFont="1" applyFill="1" applyBorder="1" applyAlignment="1">
      <alignment horizontal="left" vertical="center"/>
      <protection/>
    </xf>
    <xf numFmtId="0" fontId="52" fillId="0" borderId="10" xfId="52" applyFont="1" applyBorder="1" applyAlignment="1">
      <alignment horizontal="center" vertical="center"/>
      <protection/>
    </xf>
    <xf numFmtId="0" fontId="52" fillId="0" borderId="10" xfId="52" applyFont="1" applyBorder="1">
      <alignment/>
      <protection/>
    </xf>
    <xf numFmtId="3" fontId="52" fillId="0" borderId="10" xfId="52" applyNumberFormat="1" applyFont="1" applyBorder="1" applyAlignment="1">
      <alignment horizontal="center" vertical="center"/>
      <protection/>
    </xf>
    <xf numFmtId="3" fontId="52" fillId="0" borderId="10" xfId="48" applyNumberFormat="1" applyFont="1" applyBorder="1" applyAlignment="1">
      <alignment horizontal="center" vertical="center"/>
    </xf>
    <xf numFmtId="9" fontId="52" fillId="0" borderId="10" xfId="55" applyNumberFormat="1" applyFont="1" applyBorder="1" applyAlignment="1">
      <alignment horizontal="center" vertical="center"/>
    </xf>
    <xf numFmtId="1" fontId="52" fillId="0" borderId="10" xfId="52" applyNumberFormat="1" applyFont="1" applyBorder="1" applyAlignment="1">
      <alignment horizontal="center" vertical="center"/>
      <protection/>
    </xf>
    <xf numFmtId="3" fontId="53" fillId="0" borderId="10" xfId="52" applyNumberFormat="1" applyFont="1" applyFill="1" applyBorder="1" applyAlignment="1">
      <alignment horizontal="center" vertical="center"/>
      <protection/>
    </xf>
    <xf numFmtId="9" fontId="0" fillId="34" borderId="0" xfId="54" applyFont="1" applyFill="1" applyAlignment="1">
      <alignment/>
    </xf>
    <xf numFmtId="0" fontId="59" fillId="34" borderId="10" xfId="0" applyFont="1" applyFill="1" applyBorder="1" applyAlignment="1">
      <alignment horizontal="center"/>
    </xf>
    <xf numFmtId="0" fontId="33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9" fontId="60" fillId="33" borderId="10" xfId="54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1</xdr:row>
      <xdr:rowOff>104775</xdr:rowOff>
    </xdr:from>
    <xdr:to>
      <xdr:col>1</xdr:col>
      <xdr:colOff>1590675</xdr:colOff>
      <xdr:row>1</xdr:row>
      <xdr:rowOff>590550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667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</xdr:row>
      <xdr:rowOff>38100</xdr:rowOff>
    </xdr:from>
    <xdr:to>
      <xdr:col>1</xdr:col>
      <xdr:colOff>2466975</xdr:colOff>
      <xdr:row>1</xdr:row>
      <xdr:rowOff>609600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30480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1</xdr:row>
      <xdr:rowOff>38100</xdr:rowOff>
    </xdr:from>
    <xdr:to>
      <xdr:col>2</xdr:col>
      <xdr:colOff>1181100</xdr:colOff>
      <xdr:row>1</xdr:row>
      <xdr:rowOff>609600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200025"/>
          <a:ext cx="1428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</xdr:row>
      <xdr:rowOff>85725</xdr:rowOff>
    </xdr:from>
    <xdr:to>
      <xdr:col>3</xdr:col>
      <xdr:colOff>1200150</xdr:colOff>
      <xdr:row>1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47650"/>
          <a:ext cx="1724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"/>
  <sheetViews>
    <sheetView zoomScale="130" zoomScaleNormal="130" zoomScalePageLayoutView="0" workbookViewId="0" topLeftCell="A1">
      <selection activeCell="B20" sqref="B20"/>
    </sheetView>
  </sheetViews>
  <sheetFormatPr defaultColWidth="8.8515625" defaultRowHeight="12.75"/>
  <cols>
    <col min="1" max="1" width="8.8515625" style="2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35" width="8.8515625" style="2" customWidth="1"/>
  </cols>
  <sheetData>
    <row r="1" s="2" customFormat="1" ht="12.75"/>
    <row r="2" spans="2:9" s="2" customFormat="1" ht="81" customHeight="1">
      <c r="B2" s="84" t="s">
        <v>366</v>
      </c>
      <c r="C2" s="85" t="s">
        <v>357</v>
      </c>
      <c r="D2" s="85"/>
      <c r="E2" s="85"/>
      <c r="F2" s="85"/>
      <c r="G2" s="85"/>
      <c r="H2" s="85"/>
      <c r="I2" s="85"/>
    </row>
    <row r="3" spans="2:9" ht="60" customHeight="1">
      <c r="B3" s="16" t="s">
        <v>346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</row>
    <row r="4" spans="2:9" ht="13.5">
      <c r="B4" s="86" t="s">
        <v>7</v>
      </c>
      <c r="C4" s="4">
        <v>242207</v>
      </c>
      <c r="D4" s="4">
        <v>53796</v>
      </c>
      <c r="E4" s="4">
        <v>10322</v>
      </c>
      <c r="F4" s="5">
        <f>E4/D4</f>
        <v>0.19187300171016433</v>
      </c>
      <c r="G4" s="4">
        <v>43466</v>
      </c>
      <c r="H4" s="87">
        <f>C4/E4</f>
        <v>23.465123038170898</v>
      </c>
      <c r="I4" s="87">
        <f>C4/D4</f>
        <v>4.502323592832181</v>
      </c>
    </row>
    <row r="5" spans="2:9" ht="13.5">
      <c r="B5" s="86" t="s">
        <v>8</v>
      </c>
      <c r="C5" s="4">
        <v>81387</v>
      </c>
      <c r="D5" s="4">
        <v>13508</v>
      </c>
      <c r="E5" s="4">
        <v>3505</v>
      </c>
      <c r="F5" s="5">
        <f>E5/D5</f>
        <v>0.2594758661533906</v>
      </c>
      <c r="G5" s="4">
        <v>10003</v>
      </c>
      <c r="H5" s="87">
        <f>C5/E5</f>
        <v>23.220256776034237</v>
      </c>
      <c r="I5" s="87">
        <f>C5/D5</f>
        <v>6.02509623926562</v>
      </c>
    </row>
    <row r="6" spans="2:9" ht="13.5">
      <c r="B6" s="86" t="s">
        <v>9</v>
      </c>
      <c r="C6" s="4">
        <v>170795</v>
      </c>
      <c r="D6" s="4">
        <v>27819</v>
      </c>
      <c r="E6" s="4">
        <v>5380</v>
      </c>
      <c r="F6" s="5">
        <f>E6/D6</f>
        <v>0.19339300478090513</v>
      </c>
      <c r="G6" s="4">
        <v>22438</v>
      </c>
      <c r="H6" s="87">
        <f>C6/E6</f>
        <v>31.74628252788104</v>
      </c>
      <c r="I6" s="87">
        <f>C6/D6</f>
        <v>6.139508968690463</v>
      </c>
    </row>
    <row r="7" spans="2:9" ht="13.5">
      <c r="B7" s="88" t="s">
        <v>10</v>
      </c>
      <c r="C7" s="50">
        <f>SUM(C4:C6)</f>
        <v>494389</v>
      </c>
      <c r="D7" s="50">
        <f>SUM(D4:D6)</f>
        <v>95123</v>
      </c>
      <c r="E7" s="50">
        <f>SUM(E4:E6)</f>
        <v>19207</v>
      </c>
      <c r="F7" s="89">
        <f>E7/D7</f>
        <v>0.20191751731968083</v>
      </c>
      <c r="G7" s="50">
        <f>SUM(G4:G6)</f>
        <v>75907</v>
      </c>
      <c r="H7" s="90">
        <f>C7/E7</f>
        <v>25.740042692768263</v>
      </c>
      <c r="I7" s="90">
        <f>C7/D7</f>
        <v>5.19736551622636</v>
      </c>
    </row>
    <row r="8" s="2" customFormat="1" ht="12.75"/>
    <row r="9" s="2" customFormat="1" ht="12.75">
      <c r="C9" s="83"/>
    </row>
    <row r="10" s="2" customFormat="1" ht="12.75">
      <c r="C10" s="83"/>
    </row>
    <row r="11" s="2" customFormat="1" ht="12.75">
      <c r="C11" s="83"/>
    </row>
    <row r="12" s="2" customFormat="1" ht="12.75"/>
    <row r="13" s="2" customFormat="1" ht="12.75"/>
    <row r="14" s="2" customFormat="1" ht="12.75"/>
    <row r="15" s="2" customFormat="1" ht="12.75"/>
    <row r="16" s="2" customFormat="1" ht="12.75"/>
    <row r="17" s="2" customFormat="1" ht="12.75"/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</sheetData>
  <sheetProtection/>
  <mergeCells count="1">
    <mergeCell ref="C2:I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23" sqref="D23"/>
    </sheetView>
  </sheetViews>
  <sheetFormatPr defaultColWidth="8.8515625" defaultRowHeight="12.75"/>
  <cols>
    <col min="1" max="1" width="8.8515625" style="2" customWidth="1"/>
    <col min="2" max="2" width="45.7109375" style="0" customWidth="1"/>
    <col min="3" max="3" width="12.7109375" style="0" customWidth="1"/>
    <col min="4" max="7" width="11.7109375" style="0" customWidth="1"/>
    <col min="8" max="8" width="9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3" width="12.7109375" style="0" customWidth="1"/>
    <col min="14" max="14" width="10.7109375" style="0" customWidth="1"/>
    <col min="15" max="50" width="8.8515625" style="2" customWidth="1"/>
  </cols>
  <sheetData>
    <row r="1" s="2" customFormat="1" ht="21" customHeight="1"/>
    <row r="2" spans="2:14" ht="66" customHeight="1">
      <c r="B2" s="38" t="s">
        <v>335</v>
      </c>
      <c r="C2" s="39"/>
      <c r="D2" s="40" t="s">
        <v>336</v>
      </c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ht="60" customHeight="1">
      <c r="B3" s="1" t="s">
        <v>346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14</v>
      </c>
      <c r="K3" s="1" t="s">
        <v>40</v>
      </c>
      <c r="L3" s="1" t="s">
        <v>15</v>
      </c>
      <c r="M3" s="1" t="s">
        <v>16</v>
      </c>
      <c r="N3" s="1" t="s">
        <v>41</v>
      </c>
    </row>
    <row r="4" spans="2:14" ht="15">
      <c r="B4" s="1" t="s">
        <v>13</v>
      </c>
      <c r="C4" s="1" t="s">
        <v>337</v>
      </c>
      <c r="D4" s="1" t="s">
        <v>338</v>
      </c>
      <c r="E4" s="1" t="s">
        <v>339</v>
      </c>
      <c r="F4" s="1" t="s">
        <v>340</v>
      </c>
      <c r="G4" s="1" t="s">
        <v>341</v>
      </c>
      <c r="H4" s="1" t="s">
        <v>342</v>
      </c>
      <c r="I4" s="1" t="s">
        <v>343</v>
      </c>
      <c r="J4" s="1"/>
      <c r="K4" s="1"/>
      <c r="L4" s="1" t="s">
        <v>344</v>
      </c>
      <c r="M4" s="1" t="s">
        <v>345</v>
      </c>
      <c r="N4" s="1"/>
    </row>
    <row r="5" spans="2:14" ht="13.5">
      <c r="B5" s="3" t="s">
        <v>17</v>
      </c>
      <c r="C5" s="4">
        <v>87194</v>
      </c>
      <c r="D5" s="4">
        <v>27157</v>
      </c>
      <c r="E5" s="4">
        <v>3729</v>
      </c>
      <c r="F5" s="5">
        <f>E5/D5</f>
        <v>0.13731266340170123</v>
      </c>
      <c r="G5" s="4">
        <v>23428</v>
      </c>
      <c r="H5" s="4">
        <v>23</v>
      </c>
      <c r="I5" s="4">
        <v>3</v>
      </c>
      <c r="J5" s="4">
        <v>655</v>
      </c>
      <c r="K5" s="4">
        <v>1</v>
      </c>
      <c r="L5" s="4">
        <v>866593</v>
      </c>
      <c r="M5" s="6">
        <f aca="true" t="shared" si="0" ref="M5:M46">C5/L5</f>
        <v>0.10061701398465023</v>
      </c>
      <c r="N5" s="7">
        <f>_xlfn.RANK.EQ(M5,M$5:M$46)</f>
        <v>1</v>
      </c>
    </row>
    <row r="6" spans="2:14" ht="13.5">
      <c r="B6" s="3" t="s">
        <v>18</v>
      </c>
      <c r="C6" s="4">
        <v>83617</v>
      </c>
      <c r="D6" s="4">
        <v>10158</v>
      </c>
      <c r="E6" s="4">
        <v>2776</v>
      </c>
      <c r="F6" s="5">
        <f aca="true" t="shared" si="1" ref="F6:F46">E6/D6</f>
        <v>0.2732821421539673</v>
      </c>
      <c r="G6" s="4">
        <v>7382</v>
      </c>
      <c r="H6" s="4">
        <v>30</v>
      </c>
      <c r="I6" s="4">
        <v>8</v>
      </c>
      <c r="J6" s="4">
        <v>5571</v>
      </c>
      <c r="K6" s="4">
        <v>1</v>
      </c>
      <c r="L6" s="4">
        <v>866593</v>
      </c>
      <c r="M6" s="6">
        <f t="shared" si="0"/>
        <v>0.09648935544136636</v>
      </c>
      <c r="N6" s="7">
        <f aca="true" t="shared" si="2" ref="N6:N46">_xlfn.RANK.EQ(M6,M$5:M$46)</f>
        <v>2</v>
      </c>
    </row>
    <row r="7" spans="2:14" ht="13.5">
      <c r="B7" s="3" t="s">
        <v>19</v>
      </c>
      <c r="C7" s="4">
        <v>24892</v>
      </c>
      <c r="D7" s="4">
        <v>4587</v>
      </c>
      <c r="E7" s="4">
        <v>1544</v>
      </c>
      <c r="F7" s="5">
        <f t="shared" si="1"/>
        <v>0.3366034445171136</v>
      </c>
      <c r="G7" s="4">
        <v>3043</v>
      </c>
      <c r="H7" s="4">
        <v>16</v>
      </c>
      <c r="I7" s="4">
        <v>5</v>
      </c>
      <c r="J7" s="4">
        <v>322</v>
      </c>
      <c r="K7" s="4">
        <v>1</v>
      </c>
      <c r="L7" s="4">
        <v>866593</v>
      </c>
      <c r="M7" s="6">
        <f t="shared" si="0"/>
        <v>0.02872397999983845</v>
      </c>
      <c r="N7" s="7">
        <f t="shared" si="2"/>
        <v>3</v>
      </c>
    </row>
    <row r="8" spans="2:14" ht="13.5">
      <c r="B8" s="3" t="s">
        <v>20</v>
      </c>
      <c r="C8" s="4">
        <v>20088</v>
      </c>
      <c r="D8" s="4">
        <v>4736</v>
      </c>
      <c r="E8" s="4">
        <v>789</v>
      </c>
      <c r="F8" s="5">
        <f t="shared" si="1"/>
        <v>0.16659628378378377</v>
      </c>
      <c r="G8" s="4">
        <v>3947</v>
      </c>
      <c r="H8" s="4">
        <v>25</v>
      </c>
      <c r="I8" s="4">
        <v>4</v>
      </c>
      <c r="J8" s="4">
        <v>1246</v>
      </c>
      <c r="K8" s="4">
        <v>1</v>
      </c>
      <c r="L8" s="4">
        <v>866593</v>
      </c>
      <c r="M8" s="6">
        <f t="shared" si="0"/>
        <v>0.023180431875170927</v>
      </c>
      <c r="N8" s="7">
        <f t="shared" si="2"/>
        <v>4</v>
      </c>
    </row>
    <row r="9" spans="2:14" ht="13.5">
      <c r="B9" s="3" t="s">
        <v>21</v>
      </c>
      <c r="C9" s="4">
        <v>17189</v>
      </c>
      <c r="D9" s="4">
        <v>4223</v>
      </c>
      <c r="E9" s="4">
        <v>942</v>
      </c>
      <c r="F9" s="5">
        <f t="shared" si="1"/>
        <v>0.2230641723892967</v>
      </c>
      <c r="G9" s="4">
        <v>3281</v>
      </c>
      <c r="H9" s="4">
        <v>18</v>
      </c>
      <c r="I9" s="4">
        <v>4</v>
      </c>
      <c r="J9" s="4">
        <v>278</v>
      </c>
      <c r="K9" s="4">
        <v>1</v>
      </c>
      <c r="L9" s="4">
        <v>866593</v>
      </c>
      <c r="M9" s="6">
        <f t="shared" si="0"/>
        <v>0.019835147526001247</v>
      </c>
      <c r="N9" s="7">
        <f t="shared" si="2"/>
        <v>5</v>
      </c>
    </row>
    <row r="10" spans="2:14" ht="13.5">
      <c r="B10" s="3" t="s">
        <v>42</v>
      </c>
      <c r="C10" s="4">
        <v>1475</v>
      </c>
      <c r="D10" s="4">
        <v>65</v>
      </c>
      <c r="E10" s="4">
        <v>39</v>
      </c>
      <c r="F10" s="5">
        <f t="shared" si="1"/>
        <v>0.6</v>
      </c>
      <c r="G10" s="4">
        <v>26</v>
      </c>
      <c r="H10" s="4">
        <v>38</v>
      </c>
      <c r="I10" s="4">
        <v>23</v>
      </c>
      <c r="J10" s="4">
        <v>446</v>
      </c>
      <c r="K10" s="4">
        <v>1</v>
      </c>
      <c r="L10" s="4">
        <v>866593</v>
      </c>
      <c r="M10" s="6">
        <f t="shared" si="0"/>
        <v>0.001702067752682055</v>
      </c>
      <c r="N10" s="7">
        <f t="shared" si="2"/>
        <v>6</v>
      </c>
    </row>
    <row r="11" spans="2:14" ht="13.5">
      <c r="B11" s="3" t="s">
        <v>43</v>
      </c>
      <c r="C11" s="4">
        <v>1434</v>
      </c>
      <c r="D11" s="4">
        <v>75</v>
      </c>
      <c r="E11" s="4">
        <v>13</v>
      </c>
      <c r="F11" s="5">
        <f t="shared" si="1"/>
        <v>0.17333333333333334</v>
      </c>
      <c r="G11" s="4">
        <v>62</v>
      </c>
      <c r="H11" s="4">
        <v>110</v>
      </c>
      <c r="I11" s="4">
        <v>19</v>
      </c>
      <c r="J11" s="4">
        <v>335</v>
      </c>
      <c r="K11" s="4">
        <v>1</v>
      </c>
      <c r="L11" s="4">
        <v>866593</v>
      </c>
      <c r="M11" s="6">
        <f t="shared" si="0"/>
        <v>0.0016547560388786894</v>
      </c>
      <c r="N11" s="7">
        <f t="shared" si="2"/>
        <v>7</v>
      </c>
    </row>
    <row r="12" spans="2:14" ht="13.5">
      <c r="B12" s="3" t="s">
        <v>44</v>
      </c>
      <c r="C12" s="4">
        <v>1110</v>
      </c>
      <c r="D12" s="4">
        <v>127</v>
      </c>
      <c r="E12" s="4">
        <v>38</v>
      </c>
      <c r="F12" s="5">
        <f t="shared" si="1"/>
        <v>0.2992125984251969</v>
      </c>
      <c r="G12" s="4">
        <v>89</v>
      </c>
      <c r="H12" s="4">
        <v>29</v>
      </c>
      <c r="I12" s="4">
        <v>9</v>
      </c>
      <c r="J12" s="4">
        <v>585</v>
      </c>
      <c r="K12" s="4">
        <v>1</v>
      </c>
      <c r="L12" s="4">
        <v>866593</v>
      </c>
      <c r="M12" s="6">
        <f t="shared" si="0"/>
        <v>0.0012808781054081905</v>
      </c>
      <c r="N12" s="7">
        <f t="shared" si="2"/>
        <v>8</v>
      </c>
    </row>
    <row r="13" spans="2:14" ht="13.5">
      <c r="B13" s="3" t="s">
        <v>45</v>
      </c>
      <c r="C13" s="4">
        <v>953</v>
      </c>
      <c r="D13" s="4">
        <v>273</v>
      </c>
      <c r="E13" s="4">
        <v>36</v>
      </c>
      <c r="F13" s="5">
        <f t="shared" si="1"/>
        <v>0.13186813186813187</v>
      </c>
      <c r="G13" s="4">
        <v>237</v>
      </c>
      <c r="H13" s="4">
        <v>26</v>
      </c>
      <c r="I13" s="4">
        <v>3</v>
      </c>
      <c r="J13" s="4">
        <v>300</v>
      </c>
      <c r="K13" s="4">
        <v>1</v>
      </c>
      <c r="L13" s="4">
        <v>866593</v>
      </c>
      <c r="M13" s="6">
        <f t="shared" si="0"/>
        <v>0.0010997088598684735</v>
      </c>
      <c r="N13" s="7">
        <f t="shared" si="2"/>
        <v>9</v>
      </c>
    </row>
    <row r="14" spans="2:14" ht="13.5">
      <c r="B14" s="3" t="s">
        <v>46</v>
      </c>
      <c r="C14" s="4">
        <v>733</v>
      </c>
      <c r="D14" s="4">
        <v>60</v>
      </c>
      <c r="E14" s="4">
        <v>19</v>
      </c>
      <c r="F14" s="5">
        <f t="shared" si="1"/>
        <v>0.31666666666666665</v>
      </c>
      <c r="G14" s="4">
        <v>41</v>
      </c>
      <c r="H14" s="4">
        <v>39</v>
      </c>
      <c r="I14" s="4">
        <v>12</v>
      </c>
      <c r="J14" s="4">
        <v>338</v>
      </c>
      <c r="K14" s="4">
        <v>1</v>
      </c>
      <c r="L14" s="4">
        <v>866593</v>
      </c>
      <c r="M14" s="6">
        <f t="shared" si="0"/>
        <v>0.0008458411272650483</v>
      </c>
      <c r="N14" s="7">
        <f t="shared" si="2"/>
        <v>10</v>
      </c>
    </row>
    <row r="15" spans="2:14" ht="13.5">
      <c r="B15" s="3" t="s">
        <v>47</v>
      </c>
      <c r="C15" s="4">
        <v>532</v>
      </c>
      <c r="D15" s="4">
        <v>208</v>
      </c>
      <c r="E15" s="4">
        <v>52</v>
      </c>
      <c r="F15" s="5">
        <f t="shared" si="1"/>
        <v>0.25</v>
      </c>
      <c r="G15" s="4">
        <v>156</v>
      </c>
      <c r="H15" s="4">
        <v>10</v>
      </c>
      <c r="I15" s="4">
        <v>3</v>
      </c>
      <c r="J15" s="4">
        <v>40</v>
      </c>
      <c r="K15" s="4">
        <v>1</v>
      </c>
      <c r="L15" s="4">
        <v>866593</v>
      </c>
      <c r="M15" s="6">
        <f t="shared" si="0"/>
        <v>0.0006138983352046462</v>
      </c>
      <c r="N15" s="7">
        <f t="shared" si="2"/>
        <v>11</v>
      </c>
    </row>
    <row r="16" spans="2:14" ht="13.5">
      <c r="B16" s="3" t="s">
        <v>48</v>
      </c>
      <c r="C16" s="4">
        <v>392</v>
      </c>
      <c r="D16" s="4">
        <v>204</v>
      </c>
      <c r="E16" s="4">
        <v>54</v>
      </c>
      <c r="F16" s="5">
        <f t="shared" si="1"/>
        <v>0.2647058823529412</v>
      </c>
      <c r="G16" s="4">
        <v>150</v>
      </c>
      <c r="H16" s="4">
        <v>7</v>
      </c>
      <c r="I16" s="4">
        <v>2</v>
      </c>
      <c r="J16" s="4">
        <v>64</v>
      </c>
      <c r="K16" s="4">
        <v>1</v>
      </c>
      <c r="L16" s="4">
        <v>866593</v>
      </c>
      <c r="M16" s="6">
        <f t="shared" si="0"/>
        <v>0.00045234614172973934</v>
      </c>
      <c r="N16" s="7">
        <f t="shared" si="2"/>
        <v>12</v>
      </c>
    </row>
    <row r="17" spans="2:14" ht="13.5">
      <c r="B17" s="3" t="s">
        <v>49</v>
      </c>
      <c r="C17" s="4">
        <v>379</v>
      </c>
      <c r="D17" s="4">
        <v>135</v>
      </c>
      <c r="E17" s="4">
        <v>33</v>
      </c>
      <c r="F17" s="5">
        <f t="shared" si="1"/>
        <v>0.24444444444444444</v>
      </c>
      <c r="G17" s="4">
        <v>102</v>
      </c>
      <c r="H17" s="4">
        <v>11</v>
      </c>
      <c r="I17" s="4">
        <v>3</v>
      </c>
      <c r="J17" s="4">
        <v>75</v>
      </c>
      <c r="K17" s="4">
        <v>1</v>
      </c>
      <c r="L17" s="4">
        <v>866593</v>
      </c>
      <c r="M17" s="6">
        <f t="shared" si="0"/>
        <v>0.00043734486662135513</v>
      </c>
      <c r="N17" s="7">
        <f t="shared" si="2"/>
        <v>13</v>
      </c>
    </row>
    <row r="18" spans="2:14" ht="13.5">
      <c r="B18" s="3" t="s">
        <v>50</v>
      </c>
      <c r="C18" s="4">
        <v>249</v>
      </c>
      <c r="D18" s="4">
        <v>81</v>
      </c>
      <c r="E18" s="4">
        <v>12</v>
      </c>
      <c r="F18" s="5">
        <f t="shared" si="1"/>
        <v>0.14814814814814814</v>
      </c>
      <c r="G18" s="4">
        <v>69</v>
      </c>
      <c r="H18" s="4">
        <v>21</v>
      </c>
      <c r="I18" s="4">
        <v>3</v>
      </c>
      <c r="J18" s="4">
        <v>112</v>
      </c>
      <c r="K18" s="4">
        <v>1</v>
      </c>
      <c r="L18" s="4">
        <v>866593</v>
      </c>
      <c r="M18" s="6">
        <f t="shared" si="0"/>
        <v>0.000287332115537513</v>
      </c>
      <c r="N18" s="7">
        <f t="shared" si="2"/>
        <v>14</v>
      </c>
    </row>
    <row r="19" spans="2:14" ht="13.5">
      <c r="B19" s="3" t="s">
        <v>51</v>
      </c>
      <c r="C19" s="4">
        <v>247</v>
      </c>
      <c r="D19" s="4">
        <v>199</v>
      </c>
      <c r="E19" s="4">
        <v>26</v>
      </c>
      <c r="F19" s="5">
        <f t="shared" si="1"/>
        <v>0.1306532663316583</v>
      </c>
      <c r="G19" s="4">
        <v>173</v>
      </c>
      <c r="H19" s="4">
        <v>10</v>
      </c>
      <c r="I19" s="4">
        <v>1</v>
      </c>
      <c r="J19" s="4">
        <v>42</v>
      </c>
      <c r="K19" s="4">
        <v>1</v>
      </c>
      <c r="L19" s="4">
        <v>866593</v>
      </c>
      <c r="M19" s="6">
        <f t="shared" si="0"/>
        <v>0.00028502422705930006</v>
      </c>
      <c r="N19" s="7">
        <f t="shared" si="2"/>
        <v>15</v>
      </c>
    </row>
    <row r="20" spans="2:14" ht="13.5">
      <c r="B20" s="3" t="s">
        <v>52</v>
      </c>
      <c r="C20" s="4">
        <v>215</v>
      </c>
      <c r="D20" s="4">
        <v>135</v>
      </c>
      <c r="E20" s="4">
        <v>27</v>
      </c>
      <c r="F20" s="5">
        <f t="shared" si="1"/>
        <v>0.2</v>
      </c>
      <c r="G20" s="4">
        <v>108</v>
      </c>
      <c r="H20" s="4">
        <v>8</v>
      </c>
      <c r="I20" s="4">
        <v>2</v>
      </c>
      <c r="J20" s="4">
        <v>47</v>
      </c>
      <c r="K20" s="4">
        <v>1</v>
      </c>
      <c r="L20" s="4">
        <v>866593</v>
      </c>
      <c r="M20" s="6">
        <f t="shared" si="0"/>
        <v>0.00024809801140789273</v>
      </c>
      <c r="N20" s="7">
        <f t="shared" si="2"/>
        <v>16</v>
      </c>
    </row>
    <row r="21" spans="2:14" ht="13.5">
      <c r="B21" s="3" t="s">
        <v>53</v>
      </c>
      <c r="C21" s="4">
        <v>184</v>
      </c>
      <c r="D21" s="4">
        <v>122</v>
      </c>
      <c r="E21" s="4">
        <v>14</v>
      </c>
      <c r="F21" s="5">
        <f t="shared" si="1"/>
        <v>0.11475409836065574</v>
      </c>
      <c r="G21" s="4">
        <v>108</v>
      </c>
      <c r="H21" s="4">
        <v>13</v>
      </c>
      <c r="I21" s="4">
        <v>2</v>
      </c>
      <c r="J21" s="4">
        <v>87</v>
      </c>
      <c r="K21" s="4">
        <v>1</v>
      </c>
      <c r="L21" s="4">
        <v>866593</v>
      </c>
      <c r="M21" s="6">
        <f t="shared" si="0"/>
        <v>0.00021232573999559193</v>
      </c>
      <c r="N21" s="7">
        <f t="shared" si="2"/>
        <v>17</v>
      </c>
    </row>
    <row r="22" spans="2:14" ht="13.5">
      <c r="B22" s="3" t="s">
        <v>54</v>
      </c>
      <c r="C22" s="4">
        <v>148</v>
      </c>
      <c r="D22" s="4">
        <v>88</v>
      </c>
      <c r="E22" s="4">
        <v>23</v>
      </c>
      <c r="F22" s="5">
        <f t="shared" si="1"/>
        <v>0.26136363636363635</v>
      </c>
      <c r="G22" s="4">
        <v>65</v>
      </c>
      <c r="H22" s="4">
        <v>6</v>
      </c>
      <c r="I22" s="4">
        <v>2</v>
      </c>
      <c r="J22" s="4">
        <v>41</v>
      </c>
      <c r="K22" s="4">
        <v>1</v>
      </c>
      <c r="L22" s="4">
        <v>866593</v>
      </c>
      <c r="M22" s="6">
        <f t="shared" si="0"/>
        <v>0.00017078374738775873</v>
      </c>
      <c r="N22" s="7">
        <f t="shared" si="2"/>
        <v>18</v>
      </c>
    </row>
    <row r="23" spans="2:14" ht="13.5">
      <c r="B23" s="3" t="s">
        <v>55</v>
      </c>
      <c r="C23" s="4">
        <v>146</v>
      </c>
      <c r="D23" s="4">
        <v>62</v>
      </c>
      <c r="E23" s="4">
        <v>14</v>
      </c>
      <c r="F23" s="5">
        <f t="shared" si="1"/>
        <v>0.22580645161290322</v>
      </c>
      <c r="G23" s="4">
        <v>48</v>
      </c>
      <c r="H23" s="4">
        <v>10</v>
      </c>
      <c r="I23" s="4">
        <v>2</v>
      </c>
      <c r="J23" s="4">
        <v>70</v>
      </c>
      <c r="K23" s="4">
        <v>1</v>
      </c>
      <c r="L23" s="4">
        <v>866593</v>
      </c>
      <c r="M23" s="6">
        <f t="shared" si="0"/>
        <v>0.00016847585890954577</v>
      </c>
      <c r="N23" s="7">
        <f t="shared" si="2"/>
        <v>19</v>
      </c>
    </row>
    <row r="24" spans="2:14" ht="13.5">
      <c r="B24" s="3" t="s">
        <v>56</v>
      </c>
      <c r="C24" s="4">
        <v>135</v>
      </c>
      <c r="D24" s="4">
        <v>108</v>
      </c>
      <c r="E24" s="4">
        <v>15</v>
      </c>
      <c r="F24" s="5">
        <f t="shared" si="1"/>
        <v>0.1388888888888889</v>
      </c>
      <c r="G24" s="4">
        <v>93</v>
      </c>
      <c r="H24" s="4">
        <v>9</v>
      </c>
      <c r="I24" s="4">
        <v>1</v>
      </c>
      <c r="J24" s="4">
        <v>35</v>
      </c>
      <c r="K24" s="4">
        <v>1</v>
      </c>
      <c r="L24" s="4">
        <v>866593</v>
      </c>
      <c r="M24" s="6">
        <f t="shared" si="0"/>
        <v>0.00015578247227937452</v>
      </c>
      <c r="N24" s="7">
        <f t="shared" si="2"/>
        <v>20</v>
      </c>
    </row>
    <row r="25" spans="2:14" ht="13.5">
      <c r="B25" s="3" t="s">
        <v>57</v>
      </c>
      <c r="C25" s="4">
        <v>130</v>
      </c>
      <c r="D25" s="4">
        <v>41</v>
      </c>
      <c r="E25" s="4">
        <v>15</v>
      </c>
      <c r="F25" s="5">
        <f t="shared" si="1"/>
        <v>0.36585365853658536</v>
      </c>
      <c r="G25" s="4">
        <v>26</v>
      </c>
      <c r="H25" s="4">
        <v>9</v>
      </c>
      <c r="I25" s="4">
        <v>3</v>
      </c>
      <c r="J25" s="4">
        <v>32</v>
      </c>
      <c r="K25" s="4">
        <v>1</v>
      </c>
      <c r="L25" s="4">
        <v>866593</v>
      </c>
      <c r="M25" s="6">
        <f t="shared" si="0"/>
        <v>0.00015001275108384213</v>
      </c>
      <c r="N25" s="7">
        <f t="shared" si="2"/>
        <v>21</v>
      </c>
    </row>
    <row r="26" spans="2:14" ht="13.5">
      <c r="B26" s="3" t="s">
        <v>58</v>
      </c>
      <c r="C26" s="4">
        <v>127</v>
      </c>
      <c r="D26" s="4">
        <v>112</v>
      </c>
      <c r="E26" s="4">
        <v>17</v>
      </c>
      <c r="F26" s="5">
        <f t="shared" si="1"/>
        <v>0.15178571428571427</v>
      </c>
      <c r="G26" s="4">
        <v>95</v>
      </c>
      <c r="H26" s="4">
        <v>7</v>
      </c>
      <c r="I26" s="4">
        <v>1</v>
      </c>
      <c r="J26" s="4">
        <v>43</v>
      </c>
      <c r="K26" s="4">
        <v>1</v>
      </c>
      <c r="L26" s="4">
        <v>866593</v>
      </c>
      <c r="M26" s="6">
        <f t="shared" si="0"/>
        <v>0.0001465509183665227</v>
      </c>
      <c r="N26" s="7">
        <f t="shared" si="2"/>
        <v>22</v>
      </c>
    </row>
    <row r="27" spans="2:14" ht="13.5">
      <c r="B27" s="3" t="s">
        <v>59</v>
      </c>
      <c r="C27" s="4">
        <v>113</v>
      </c>
      <c r="D27" s="4">
        <v>37</v>
      </c>
      <c r="E27" s="4">
        <v>7</v>
      </c>
      <c r="F27" s="5">
        <f t="shared" si="1"/>
        <v>0.1891891891891892</v>
      </c>
      <c r="G27" s="4">
        <v>30</v>
      </c>
      <c r="H27" s="4">
        <v>16</v>
      </c>
      <c r="I27" s="4">
        <v>3</v>
      </c>
      <c r="J27" s="4">
        <v>73</v>
      </c>
      <c r="K27" s="4">
        <v>1</v>
      </c>
      <c r="L27" s="4">
        <v>866593</v>
      </c>
      <c r="M27" s="6">
        <f t="shared" si="0"/>
        <v>0.000130395699019032</v>
      </c>
      <c r="N27" s="7">
        <f t="shared" si="2"/>
        <v>23</v>
      </c>
    </row>
    <row r="28" spans="2:14" ht="13.5">
      <c r="B28" s="3" t="s">
        <v>60</v>
      </c>
      <c r="C28" s="4">
        <v>86</v>
      </c>
      <c r="D28" s="4">
        <v>104</v>
      </c>
      <c r="E28" s="4">
        <v>8</v>
      </c>
      <c r="F28" s="5">
        <f t="shared" si="1"/>
        <v>0.07692307692307693</v>
      </c>
      <c r="G28" s="4">
        <v>96</v>
      </c>
      <c r="H28" s="4">
        <v>11</v>
      </c>
      <c r="I28" s="4">
        <v>1</v>
      </c>
      <c r="J28" s="4">
        <v>31</v>
      </c>
      <c r="K28" s="4">
        <v>3</v>
      </c>
      <c r="L28" s="4">
        <v>866593</v>
      </c>
      <c r="M28" s="6">
        <f t="shared" si="0"/>
        <v>9.923920456315709E-05</v>
      </c>
      <c r="N28" s="7">
        <f t="shared" si="2"/>
        <v>24</v>
      </c>
    </row>
    <row r="29" spans="2:14" ht="13.5">
      <c r="B29" s="3" t="s">
        <v>61</v>
      </c>
      <c r="C29" s="4">
        <v>63</v>
      </c>
      <c r="D29" s="4">
        <v>18</v>
      </c>
      <c r="E29" s="4">
        <v>5</v>
      </c>
      <c r="F29" s="5">
        <f t="shared" si="1"/>
        <v>0.2777777777777778</v>
      </c>
      <c r="G29" s="4">
        <v>13</v>
      </c>
      <c r="H29" s="4">
        <v>13</v>
      </c>
      <c r="I29" s="4">
        <v>4</v>
      </c>
      <c r="J29" s="4">
        <v>22</v>
      </c>
      <c r="K29" s="4">
        <v>1</v>
      </c>
      <c r="L29" s="4">
        <v>866593</v>
      </c>
      <c r="M29" s="6">
        <f t="shared" si="0"/>
        <v>7.26984870637081E-05</v>
      </c>
      <c r="N29" s="7">
        <f t="shared" si="2"/>
        <v>25</v>
      </c>
    </row>
    <row r="30" spans="2:14" ht="13.5">
      <c r="B30" s="3" t="s">
        <v>62</v>
      </c>
      <c r="C30" s="4">
        <v>54</v>
      </c>
      <c r="D30" s="4">
        <v>38</v>
      </c>
      <c r="E30" s="4">
        <v>8</v>
      </c>
      <c r="F30" s="5">
        <f t="shared" si="1"/>
        <v>0.21052631578947367</v>
      </c>
      <c r="G30" s="4">
        <v>30</v>
      </c>
      <c r="H30" s="4">
        <v>7</v>
      </c>
      <c r="I30" s="4">
        <v>1</v>
      </c>
      <c r="J30" s="4">
        <v>19</v>
      </c>
      <c r="K30" s="4">
        <v>1</v>
      </c>
      <c r="L30" s="4">
        <v>866593</v>
      </c>
      <c r="M30" s="6">
        <f t="shared" si="0"/>
        <v>6.23129889117498E-05</v>
      </c>
      <c r="N30" s="7">
        <f t="shared" si="2"/>
        <v>26</v>
      </c>
    </row>
    <row r="31" spans="2:14" ht="13.5">
      <c r="B31" s="3" t="s">
        <v>63</v>
      </c>
      <c r="C31" s="4">
        <v>37</v>
      </c>
      <c r="D31" s="4">
        <v>27</v>
      </c>
      <c r="E31" s="4">
        <v>7</v>
      </c>
      <c r="F31" s="5">
        <f t="shared" si="1"/>
        <v>0.25925925925925924</v>
      </c>
      <c r="G31" s="4">
        <v>20</v>
      </c>
      <c r="H31" s="4">
        <v>5</v>
      </c>
      <c r="I31" s="4">
        <v>1</v>
      </c>
      <c r="J31" s="4">
        <v>16</v>
      </c>
      <c r="K31" s="4">
        <v>1</v>
      </c>
      <c r="L31" s="4">
        <v>866593</v>
      </c>
      <c r="M31" s="6">
        <f t="shared" si="0"/>
        <v>4.269593684693968E-05</v>
      </c>
      <c r="N31" s="7">
        <f t="shared" si="2"/>
        <v>27</v>
      </c>
    </row>
    <row r="32" spans="2:14" ht="13.5">
      <c r="B32" s="3" t="s">
        <v>64</v>
      </c>
      <c r="C32" s="4">
        <v>35</v>
      </c>
      <c r="D32" s="4">
        <v>10</v>
      </c>
      <c r="E32" s="4">
        <v>4</v>
      </c>
      <c r="F32" s="5">
        <f t="shared" si="1"/>
        <v>0.4</v>
      </c>
      <c r="G32" s="4">
        <v>6</v>
      </c>
      <c r="H32" s="4">
        <v>9</v>
      </c>
      <c r="I32" s="4">
        <v>4</v>
      </c>
      <c r="J32" s="4">
        <v>21</v>
      </c>
      <c r="K32" s="4">
        <v>1</v>
      </c>
      <c r="L32" s="4">
        <v>866593</v>
      </c>
      <c r="M32" s="6">
        <f t="shared" si="0"/>
        <v>4.038804836872673E-05</v>
      </c>
      <c r="N32" s="7">
        <f t="shared" si="2"/>
        <v>28</v>
      </c>
    </row>
    <row r="33" spans="2:14" ht="13.5">
      <c r="B33" s="3" t="s">
        <v>65</v>
      </c>
      <c r="C33" s="4">
        <v>35</v>
      </c>
      <c r="D33" s="4">
        <v>94</v>
      </c>
      <c r="E33" s="4">
        <v>8</v>
      </c>
      <c r="F33" s="5">
        <f t="shared" si="1"/>
        <v>0.0851063829787234</v>
      </c>
      <c r="G33" s="4">
        <v>86</v>
      </c>
      <c r="H33" s="4">
        <v>4</v>
      </c>
      <c r="I33" s="4">
        <v>0</v>
      </c>
      <c r="J33" s="4">
        <v>9</v>
      </c>
      <c r="K33" s="4">
        <v>1</v>
      </c>
      <c r="L33" s="4">
        <v>866593</v>
      </c>
      <c r="M33" s="6">
        <f t="shared" si="0"/>
        <v>4.038804836872673E-05</v>
      </c>
      <c r="N33" s="7">
        <f t="shared" si="2"/>
        <v>28</v>
      </c>
    </row>
    <row r="34" spans="2:14" ht="13.5">
      <c r="B34" s="3" t="s">
        <v>66</v>
      </c>
      <c r="C34" s="4">
        <v>33</v>
      </c>
      <c r="D34" s="4">
        <v>28</v>
      </c>
      <c r="E34" s="4">
        <v>7</v>
      </c>
      <c r="F34" s="5">
        <f t="shared" si="1"/>
        <v>0.25</v>
      </c>
      <c r="G34" s="4">
        <v>21</v>
      </c>
      <c r="H34" s="4">
        <v>5</v>
      </c>
      <c r="I34" s="4">
        <v>1</v>
      </c>
      <c r="J34" s="4">
        <v>15</v>
      </c>
      <c r="K34" s="4">
        <v>1</v>
      </c>
      <c r="L34" s="4">
        <v>866593</v>
      </c>
      <c r="M34" s="6">
        <f t="shared" si="0"/>
        <v>3.8080159890513774E-05</v>
      </c>
      <c r="N34" s="7">
        <f t="shared" si="2"/>
        <v>30</v>
      </c>
    </row>
    <row r="35" spans="2:14" ht="13.5">
      <c r="B35" s="3" t="s">
        <v>67</v>
      </c>
      <c r="C35" s="4">
        <v>33</v>
      </c>
      <c r="D35" s="4">
        <v>14</v>
      </c>
      <c r="E35" s="4">
        <v>6</v>
      </c>
      <c r="F35" s="5">
        <f t="shared" si="1"/>
        <v>0.42857142857142855</v>
      </c>
      <c r="G35" s="4">
        <v>8</v>
      </c>
      <c r="H35" s="4">
        <v>6</v>
      </c>
      <c r="I35" s="4">
        <v>2</v>
      </c>
      <c r="J35" s="4">
        <v>10</v>
      </c>
      <c r="K35" s="4">
        <v>1</v>
      </c>
      <c r="L35" s="4">
        <v>866593</v>
      </c>
      <c r="M35" s="6">
        <f t="shared" si="0"/>
        <v>3.8080159890513774E-05</v>
      </c>
      <c r="N35" s="7">
        <f t="shared" si="2"/>
        <v>30</v>
      </c>
    </row>
    <row r="36" spans="2:14" ht="13.5">
      <c r="B36" s="3" t="s">
        <v>68</v>
      </c>
      <c r="C36" s="4">
        <v>33</v>
      </c>
      <c r="D36" s="4">
        <v>15</v>
      </c>
      <c r="E36" s="4">
        <v>5</v>
      </c>
      <c r="F36" s="5">
        <f t="shared" si="1"/>
        <v>0.3333333333333333</v>
      </c>
      <c r="G36" s="4">
        <v>10</v>
      </c>
      <c r="H36" s="4">
        <v>7</v>
      </c>
      <c r="I36" s="4">
        <v>2</v>
      </c>
      <c r="J36" s="4">
        <v>26</v>
      </c>
      <c r="K36" s="4">
        <v>1</v>
      </c>
      <c r="L36" s="4">
        <v>866593</v>
      </c>
      <c r="M36" s="6">
        <f t="shared" si="0"/>
        <v>3.8080159890513774E-05</v>
      </c>
      <c r="N36" s="7">
        <f t="shared" si="2"/>
        <v>30</v>
      </c>
    </row>
    <row r="37" spans="2:14" ht="13.5">
      <c r="B37" s="3" t="s">
        <v>69</v>
      </c>
      <c r="C37" s="4">
        <v>24</v>
      </c>
      <c r="D37" s="4">
        <v>16</v>
      </c>
      <c r="E37" s="4">
        <v>4</v>
      </c>
      <c r="F37" s="5">
        <f t="shared" si="1"/>
        <v>0.25</v>
      </c>
      <c r="G37" s="4">
        <v>12</v>
      </c>
      <c r="H37" s="4">
        <v>6</v>
      </c>
      <c r="I37" s="4">
        <v>2</v>
      </c>
      <c r="J37" s="4">
        <v>14</v>
      </c>
      <c r="K37" s="4">
        <v>2</v>
      </c>
      <c r="L37" s="4">
        <v>866593</v>
      </c>
      <c r="M37" s="6">
        <f t="shared" si="0"/>
        <v>2.7694661738555468E-05</v>
      </c>
      <c r="N37" s="7">
        <f t="shared" si="2"/>
        <v>33</v>
      </c>
    </row>
    <row r="38" spans="2:14" ht="13.5">
      <c r="B38" s="3" t="s">
        <v>70</v>
      </c>
      <c r="C38" s="4">
        <v>21</v>
      </c>
      <c r="D38" s="4">
        <v>47</v>
      </c>
      <c r="E38" s="4">
        <v>5</v>
      </c>
      <c r="F38" s="5">
        <f t="shared" si="1"/>
        <v>0.10638297872340426</v>
      </c>
      <c r="G38" s="4">
        <v>42</v>
      </c>
      <c r="H38" s="4">
        <v>4</v>
      </c>
      <c r="I38" s="4">
        <v>0</v>
      </c>
      <c r="J38" s="4">
        <v>12</v>
      </c>
      <c r="K38" s="4">
        <v>1</v>
      </c>
      <c r="L38" s="4">
        <v>866593</v>
      </c>
      <c r="M38" s="6">
        <f t="shared" si="0"/>
        <v>2.4232829021236036E-05</v>
      </c>
      <c r="N38" s="7">
        <f t="shared" si="2"/>
        <v>34</v>
      </c>
    </row>
    <row r="39" spans="2:14" ht="13.5">
      <c r="B39" s="3" t="s">
        <v>71</v>
      </c>
      <c r="C39" s="4">
        <v>15</v>
      </c>
      <c r="D39" s="4">
        <v>279</v>
      </c>
      <c r="E39" s="4">
        <v>6</v>
      </c>
      <c r="F39" s="5">
        <f t="shared" si="1"/>
        <v>0.021505376344086023</v>
      </c>
      <c r="G39" s="4">
        <v>273</v>
      </c>
      <c r="H39" s="4">
        <v>3</v>
      </c>
      <c r="I39" s="4">
        <v>0</v>
      </c>
      <c r="J39" s="4">
        <v>8</v>
      </c>
      <c r="K39" s="4">
        <v>1</v>
      </c>
      <c r="L39" s="4">
        <v>866593</v>
      </c>
      <c r="M39" s="6">
        <f t="shared" si="0"/>
        <v>1.730916358659717E-05</v>
      </c>
      <c r="N39" s="7">
        <f t="shared" si="2"/>
        <v>35</v>
      </c>
    </row>
    <row r="40" spans="2:14" ht="13.5">
      <c r="B40" s="3" t="s">
        <v>72</v>
      </c>
      <c r="C40" s="4">
        <v>14</v>
      </c>
      <c r="D40" s="4">
        <v>11</v>
      </c>
      <c r="E40" s="4">
        <v>2</v>
      </c>
      <c r="F40" s="5">
        <f t="shared" si="1"/>
        <v>0.18181818181818182</v>
      </c>
      <c r="G40" s="4">
        <v>9</v>
      </c>
      <c r="H40" s="4">
        <v>7</v>
      </c>
      <c r="I40" s="4">
        <v>1</v>
      </c>
      <c r="J40" s="4">
        <v>13</v>
      </c>
      <c r="K40" s="4">
        <v>1</v>
      </c>
      <c r="L40" s="4">
        <v>866593</v>
      </c>
      <c r="M40" s="6">
        <f t="shared" si="0"/>
        <v>1.6155219347490692E-05</v>
      </c>
      <c r="N40" s="7">
        <f t="shared" si="2"/>
        <v>36</v>
      </c>
    </row>
    <row r="41" spans="2:14" ht="13.5">
      <c r="B41" s="3" t="s">
        <v>73</v>
      </c>
      <c r="C41" s="4">
        <v>13</v>
      </c>
      <c r="D41" s="4">
        <v>8</v>
      </c>
      <c r="E41" s="4">
        <v>2</v>
      </c>
      <c r="F41" s="5">
        <f t="shared" si="1"/>
        <v>0.25</v>
      </c>
      <c r="G41" s="4">
        <v>6</v>
      </c>
      <c r="H41" s="4">
        <v>7</v>
      </c>
      <c r="I41" s="4">
        <v>2</v>
      </c>
      <c r="J41" s="4">
        <v>12</v>
      </c>
      <c r="K41" s="4">
        <v>1</v>
      </c>
      <c r="L41" s="4">
        <v>866593</v>
      </c>
      <c r="M41" s="6">
        <f t="shared" si="0"/>
        <v>1.5001275108384213E-05</v>
      </c>
      <c r="N41" s="7">
        <f t="shared" si="2"/>
        <v>37</v>
      </c>
    </row>
    <row r="42" spans="2:14" ht="13.5">
      <c r="B42" s="3" t="s">
        <v>74</v>
      </c>
      <c r="C42" s="4">
        <v>13</v>
      </c>
      <c r="D42" s="4">
        <v>19</v>
      </c>
      <c r="E42" s="4">
        <v>1</v>
      </c>
      <c r="F42" s="5">
        <f t="shared" si="1"/>
        <v>0.05263157894736842</v>
      </c>
      <c r="G42" s="4">
        <v>18</v>
      </c>
      <c r="H42" s="4">
        <v>13</v>
      </c>
      <c r="I42" s="4">
        <v>1</v>
      </c>
      <c r="J42" s="4">
        <v>13</v>
      </c>
      <c r="K42" s="4">
        <v>13</v>
      </c>
      <c r="L42" s="4">
        <v>866593</v>
      </c>
      <c r="M42" s="6">
        <f t="shared" si="0"/>
        <v>1.5001275108384213E-05</v>
      </c>
      <c r="N42" s="7">
        <f t="shared" si="2"/>
        <v>37</v>
      </c>
    </row>
    <row r="43" spans="2:14" ht="13.5">
      <c r="B43" s="3" t="s">
        <v>75</v>
      </c>
      <c r="C43" s="4">
        <v>5</v>
      </c>
      <c r="D43" s="4">
        <v>7</v>
      </c>
      <c r="E43" s="4">
        <v>3</v>
      </c>
      <c r="F43" s="5">
        <f t="shared" si="1"/>
        <v>0.42857142857142855</v>
      </c>
      <c r="G43" s="4">
        <v>4</v>
      </c>
      <c r="H43" s="4">
        <v>2</v>
      </c>
      <c r="I43" s="4">
        <v>1</v>
      </c>
      <c r="J43" s="4">
        <v>3</v>
      </c>
      <c r="K43" s="4">
        <v>1</v>
      </c>
      <c r="L43" s="4">
        <v>866593</v>
      </c>
      <c r="M43" s="6">
        <f t="shared" si="0"/>
        <v>5.76972119553239E-06</v>
      </c>
      <c r="N43" s="7">
        <f t="shared" si="2"/>
        <v>39</v>
      </c>
    </row>
    <row r="44" spans="2:14" ht="13.5">
      <c r="B44" s="3" t="s">
        <v>76</v>
      </c>
      <c r="C44" s="4">
        <v>4</v>
      </c>
      <c r="D44" s="4">
        <v>8</v>
      </c>
      <c r="E44" s="4">
        <v>3</v>
      </c>
      <c r="F44" s="5">
        <f t="shared" si="1"/>
        <v>0.375</v>
      </c>
      <c r="G44" s="4">
        <v>5</v>
      </c>
      <c r="H44" s="4">
        <v>1</v>
      </c>
      <c r="I44" s="4">
        <v>1</v>
      </c>
      <c r="J44" s="4">
        <v>2</v>
      </c>
      <c r="K44" s="4">
        <v>1</v>
      </c>
      <c r="L44" s="4">
        <v>866593</v>
      </c>
      <c r="M44" s="6">
        <f t="shared" si="0"/>
        <v>4.615776956425912E-06</v>
      </c>
      <c r="N44" s="7">
        <f t="shared" si="2"/>
        <v>40</v>
      </c>
    </row>
    <row r="45" spans="2:14" ht="13.5">
      <c r="B45" s="3" t="s">
        <v>77</v>
      </c>
      <c r="C45" s="4">
        <v>4</v>
      </c>
      <c r="D45" s="4">
        <v>8</v>
      </c>
      <c r="E45" s="4">
        <v>1</v>
      </c>
      <c r="F45" s="5">
        <f t="shared" si="1"/>
        <v>0.125</v>
      </c>
      <c r="G45" s="4">
        <v>7</v>
      </c>
      <c r="H45" s="4">
        <v>4</v>
      </c>
      <c r="I45" s="4">
        <v>1</v>
      </c>
      <c r="J45" s="4">
        <v>4</v>
      </c>
      <c r="K45" s="4">
        <v>4</v>
      </c>
      <c r="L45" s="4">
        <v>866593</v>
      </c>
      <c r="M45" s="6">
        <f t="shared" si="0"/>
        <v>4.615776956425912E-06</v>
      </c>
      <c r="N45" s="7">
        <f t="shared" si="2"/>
        <v>40</v>
      </c>
    </row>
    <row r="46" spans="2:14" ht="13.5">
      <c r="B46" s="3" t="s">
        <v>78</v>
      </c>
      <c r="C46" s="4">
        <v>3</v>
      </c>
      <c r="D46" s="4">
        <v>44</v>
      </c>
      <c r="E46" s="4">
        <v>3</v>
      </c>
      <c r="F46" s="5">
        <f t="shared" si="1"/>
        <v>0.06818181818181818</v>
      </c>
      <c r="G46" s="4">
        <v>41</v>
      </c>
      <c r="H46" s="4">
        <v>1</v>
      </c>
      <c r="I46" s="4">
        <v>0</v>
      </c>
      <c r="J46" s="4">
        <v>1</v>
      </c>
      <c r="K46" s="4">
        <v>1</v>
      </c>
      <c r="L46" s="4">
        <v>866593</v>
      </c>
      <c r="M46" s="6">
        <f t="shared" si="0"/>
        <v>3.4618327173194335E-06</v>
      </c>
      <c r="N46" s="7">
        <f t="shared" si="2"/>
        <v>42</v>
      </c>
    </row>
    <row r="47" spans="2:14" ht="13.5">
      <c r="B47" s="3" t="s">
        <v>84</v>
      </c>
      <c r="C47" s="8" t="s">
        <v>334</v>
      </c>
      <c r="D47" s="4">
        <v>4</v>
      </c>
      <c r="E47" s="8" t="s">
        <v>334</v>
      </c>
      <c r="F47" s="8" t="s">
        <v>334</v>
      </c>
      <c r="G47" s="8" t="s">
        <v>334</v>
      </c>
      <c r="H47" s="8" t="s">
        <v>334</v>
      </c>
      <c r="I47" s="7">
        <v>0</v>
      </c>
      <c r="J47" s="8" t="s">
        <v>334</v>
      </c>
      <c r="K47" s="8" t="s">
        <v>334</v>
      </c>
      <c r="L47" s="4">
        <v>866593</v>
      </c>
      <c r="M47" s="8" t="s">
        <v>334</v>
      </c>
      <c r="N47" s="7">
        <v>43</v>
      </c>
    </row>
    <row r="48" spans="2:14" ht="13.5">
      <c r="B48" s="3" t="s">
        <v>80</v>
      </c>
      <c r="C48" s="8" t="s">
        <v>334</v>
      </c>
      <c r="D48" s="4">
        <v>3</v>
      </c>
      <c r="E48" s="8" t="s">
        <v>334</v>
      </c>
      <c r="F48" s="8" t="s">
        <v>334</v>
      </c>
      <c r="G48" s="8" t="s">
        <v>334</v>
      </c>
      <c r="H48" s="8" t="s">
        <v>334</v>
      </c>
      <c r="I48" s="7">
        <v>0</v>
      </c>
      <c r="J48" s="8" t="s">
        <v>334</v>
      </c>
      <c r="K48" s="8" t="s">
        <v>334</v>
      </c>
      <c r="L48" s="4">
        <v>866593</v>
      </c>
      <c r="M48" s="8" t="s">
        <v>334</v>
      </c>
      <c r="N48" s="7">
        <v>43</v>
      </c>
    </row>
    <row r="49" spans="2:14" ht="13.5">
      <c r="B49" s="3" t="s">
        <v>83</v>
      </c>
      <c r="C49" s="8" t="s">
        <v>334</v>
      </c>
      <c r="D49" s="4">
        <v>1</v>
      </c>
      <c r="E49" s="8" t="s">
        <v>334</v>
      </c>
      <c r="F49" s="8" t="s">
        <v>334</v>
      </c>
      <c r="G49" s="8" t="s">
        <v>334</v>
      </c>
      <c r="H49" s="8" t="s">
        <v>334</v>
      </c>
      <c r="I49" s="7">
        <v>0</v>
      </c>
      <c r="J49" s="8" t="s">
        <v>334</v>
      </c>
      <c r="K49" s="8" t="s">
        <v>334</v>
      </c>
      <c r="L49" s="4">
        <v>866593</v>
      </c>
      <c r="M49" s="8" t="s">
        <v>334</v>
      </c>
      <c r="N49" s="7">
        <v>43</v>
      </c>
    </row>
    <row r="50" spans="2:14" ht="13.5">
      <c r="B50" s="9" t="s">
        <v>82</v>
      </c>
      <c r="C50" s="8" t="s">
        <v>334</v>
      </c>
      <c r="D50" s="10">
        <v>0</v>
      </c>
      <c r="E50" s="8" t="s">
        <v>334</v>
      </c>
      <c r="F50" s="8" t="s">
        <v>334</v>
      </c>
      <c r="G50" s="8" t="s">
        <v>334</v>
      </c>
      <c r="H50" s="8" t="s">
        <v>334</v>
      </c>
      <c r="I50" s="11">
        <v>0</v>
      </c>
      <c r="J50" s="8" t="s">
        <v>334</v>
      </c>
      <c r="K50" s="8" t="s">
        <v>334</v>
      </c>
      <c r="L50" s="4">
        <v>866593</v>
      </c>
      <c r="M50" s="8" t="s">
        <v>334</v>
      </c>
      <c r="N50" s="7">
        <v>43</v>
      </c>
    </row>
    <row r="51" spans="2:14" ht="13.5">
      <c r="B51" s="9" t="s">
        <v>81</v>
      </c>
      <c r="C51" s="8" t="s">
        <v>334</v>
      </c>
      <c r="D51" s="10">
        <v>0</v>
      </c>
      <c r="E51" s="10"/>
      <c r="F51" s="9"/>
      <c r="G51" s="9"/>
      <c r="H51" s="9"/>
      <c r="I51" s="11">
        <v>0</v>
      </c>
      <c r="J51" s="8" t="s">
        <v>334</v>
      </c>
      <c r="K51" s="8" t="s">
        <v>334</v>
      </c>
      <c r="L51" s="4">
        <v>866593</v>
      </c>
      <c r="M51" s="8" t="s">
        <v>334</v>
      </c>
      <c r="N51" s="7">
        <v>43</v>
      </c>
    </row>
    <row r="52" spans="2:14" ht="13.5">
      <c r="B52" s="9" t="s">
        <v>79</v>
      </c>
      <c r="C52" s="8" t="s">
        <v>334</v>
      </c>
      <c r="D52" s="10">
        <v>0</v>
      </c>
      <c r="E52" s="10"/>
      <c r="F52" s="9"/>
      <c r="G52" s="9"/>
      <c r="H52" s="9"/>
      <c r="I52" s="11">
        <v>0</v>
      </c>
      <c r="J52" s="8" t="s">
        <v>334</v>
      </c>
      <c r="K52" s="8" t="s">
        <v>334</v>
      </c>
      <c r="L52" s="4">
        <v>866593</v>
      </c>
      <c r="M52" s="8" t="s">
        <v>334</v>
      </c>
      <c r="N52" s="7">
        <v>43</v>
      </c>
    </row>
    <row r="53" spans="2:14" ht="13.5">
      <c r="B53" s="12" t="s">
        <v>10</v>
      </c>
      <c r="C53" s="13">
        <f>SUM(C5:C52)</f>
        <v>242207</v>
      </c>
      <c r="D53" s="13">
        <f>SUM(D5:D52)</f>
        <v>53796</v>
      </c>
      <c r="E53" s="13">
        <f>SUM(E5:E52)</f>
        <v>10322</v>
      </c>
      <c r="F53" s="14">
        <f>E53/D53</f>
        <v>0.19187300171016433</v>
      </c>
      <c r="G53" s="13">
        <f>SUM(G5:G52)</f>
        <v>43466</v>
      </c>
      <c r="H53" s="15">
        <f>C53/E53</f>
        <v>23.465123038170898</v>
      </c>
      <c r="I53" s="15">
        <f>C53/D53</f>
        <v>4.502323592832181</v>
      </c>
      <c r="J53" s="12"/>
      <c r="K53" s="12"/>
      <c r="L53" s="12"/>
      <c r="M53" s="12"/>
      <c r="N53" s="12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</sheetData>
  <sheetProtection/>
  <autoFilter ref="B3:N3">
    <sortState ref="B4:N53">
      <sortCondition descending="1" sortBy="value" ref="M4:M53"/>
    </sortState>
  </autoFilter>
  <mergeCells count="2">
    <mergeCell ref="B2:C2"/>
    <mergeCell ref="D2:N2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6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24" sqref="E24"/>
    </sheetView>
  </sheetViews>
  <sheetFormatPr defaultColWidth="8.8515625" defaultRowHeight="12.75"/>
  <cols>
    <col min="1" max="1" width="8.8515625" style="2" customWidth="1"/>
    <col min="2" max="2" width="25.7109375" style="2" customWidth="1"/>
    <col min="3" max="3" width="44.7109375" style="2" customWidth="1"/>
    <col min="4" max="5" width="11.7109375" style="2" customWidth="1"/>
    <col min="6" max="6" width="10.7109375" style="2" customWidth="1"/>
    <col min="7" max="8" width="11.7109375" style="2" customWidth="1"/>
    <col min="9" max="9" width="9.7109375" style="2" customWidth="1"/>
    <col min="10" max="10" width="12.7109375" style="2" customWidth="1"/>
    <col min="11" max="11" width="10.7109375" style="2" customWidth="1"/>
    <col min="12" max="12" width="8.7109375" style="2" customWidth="1"/>
    <col min="13" max="14" width="12.7109375" style="2" customWidth="1"/>
    <col min="15" max="16384" width="8.8515625" style="2" customWidth="1"/>
  </cols>
  <sheetData>
    <row r="2" spans="2:14" ht="69" customHeight="1">
      <c r="B2" s="42" t="s">
        <v>347</v>
      </c>
      <c r="C2" s="42"/>
      <c r="D2" s="43" t="s">
        <v>336</v>
      </c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75">
      <c r="B3" s="48" t="s">
        <v>346</v>
      </c>
      <c r="C3" s="48"/>
      <c r="D3" s="1" t="s">
        <v>0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14</v>
      </c>
      <c r="L3" s="1" t="s">
        <v>40</v>
      </c>
      <c r="M3" s="1" t="s">
        <v>15</v>
      </c>
      <c r="N3" s="1" t="s">
        <v>16</v>
      </c>
    </row>
    <row r="4" spans="2:14" ht="15">
      <c r="B4" s="1" t="s">
        <v>11</v>
      </c>
      <c r="C4" s="1" t="s">
        <v>13</v>
      </c>
      <c r="D4" s="1" t="s">
        <v>337</v>
      </c>
      <c r="E4" s="1" t="s">
        <v>338</v>
      </c>
      <c r="F4" s="1" t="s">
        <v>339</v>
      </c>
      <c r="G4" s="1" t="s">
        <v>340</v>
      </c>
      <c r="H4" s="1" t="s">
        <v>341</v>
      </c>
      <c r="I4" s="1" t="s">
        <v>342</v>
      </c>
      <c r="J4" s="1" t="s">
        <v>343</v>
      </c>
      <c r="K4" s="1"/>
      <c r="L4" s="1"/>
      <c r="M4" s="1" t="s">
        <v>344</v>
      </c>
      <c r="N4" s="1" t="s">
        <v>345</v>
      </c>
    </row>
    <row r="5" spans="2:14" ht="12.75">
      <c r="B5" s="17" t="s">
        <v>22</v>
      </c>
      <c r="C5" s="17" t="s">
        <v>23</v>
      </c>
      <c r="D5" s="18">
        <v>26414</v>
      </c>
      <c r="E5" s="18">
        <v>3600</v>
      </c>
      <c r="F5" s="18">
        <v>1106</v>
      </c>
      <c r="G5" s="19">
        <f>F5/E5</f>
        <v>0.30722222222222223</v>
      </c>
      <c r="H5" s="18">
        <v>2494</v>
      </c>
      <c r="I5" s="18">
        <v>24</v>
      </c>
      <c r="J5" s="18">
        <v>7</v>
      </c>
      <c r="K5" s="18">
        <v>1269</v>
      </c>
      <c r="L5" s="18">
        <v>1</v>
      </c>
      <c r="M5" s="18">
        <v>115443</v>
      </c>
      <c r="N5" s="20">
        <f>D5/M5</f>
        <v>0.22880555772112646</v>
      </c>
    </row>
    <row r="6" spans="2:14" ht="12.75">
      <c r="B6" s="17" t="s">
        <v>24</v>
      </c>
      <c r="C6" s="17" t="s">
        <v>25</v>
      </c>
      <c r="D6" s="18">
        <v>9296</v>
      </c>
      <c r="E6" s="18">
        <v>604</v>
      </c>
      <c r="F6" s="18">
        <v>220</v>
      </c>
      <c r="G6" s="19">
        <f aca="true" t="shared" si="0" ref="G6:G57">F6/E6</f>
        <v>0.36423841059602646</v>
      </c>
      <c r="H6" s="18">
        <v>384</v>
      </c>
      <c r="I6" s="18">
        <v>42</v>
      </c>
      <c r="J6" s="18">
        <v>15</v>
      </c>
      <c r="K6" s="18">
        <v>343</v>
      </c>
      <c r="L6" s="18">
        <v>1</v>
      </c>
      <c r="M6" s="18">
        <v>41610</v>
      </c>
      <c r="N6" s="20">
        <f aca="true" t="shared" si="1" ref="N6:N57">D6/M6</f>
        <v>0.22340783465513098</v>
      </c>
    </row>
    <row r="7" spans="2:14" ht="12.75">
      <c r="B7" s="17" t="s">
        <v>26</v>
      </c>
      <c r="C7" s="17" t="s">
        <v>27</v>
      </c>
      <c r="D7" s="18">
        <v>12722</v>
      </c>
      <c r="E7" s="18">
        <v>828</v>
      </c>
      <c r="F7" s="18">
        <v>378</v>
      </c>
      <c r="G7" s="19">
        <f t="shared" si="0"/>
        <v>0.45652173913043476</v>
      </c>
      <c r="H7" s="18">
        <v>450</v>
      </c>
      <c r="I7" s="18">
        <v>34</v>
      </c>
      <c r="J7" s="18">
        <v>15</v>
      </c>
      <c r="K7" s="18">
        <v>551</v>
      </c>
      <c r="L7" s="18">
        <v>1</v>
      </c>
      <c r="M7" s="18">
        <v>68336</v>
      </c>
      <c r="N7" s="20">
        <f t="shared" si="1"/>
        <v>0.18616834464996487</v>
      </c>
    </row>
    <row r="8" spans="2:14" ht="12.75">
      <c r="B8" s="17" t="s">
        <v>28</v>
      </c>
      <c r="C8" s="17" t="s">
        <v>29</v>
      </c>
      <c r="D8" s="18">
        <v>5825</v>
      </c>
      <c r="E8" s="18">
        <v>1144</v>
      </c>
      <c r="F8" s="18">
        <v>206</v>
      </c>
      <c r="G8" s="19">
        <f t="shared" si="0"/>
        <v>0.18006993006993008</v>
      </c>
      <c r="H8" s="18">
        <v>938</v>
      </c>
      <c r="I8" s="18">
        <v>28</v>
      </c>
      <c r="J8" s="18">
        <v>5</v>
      </c>
      <c r="K8" s="18">
        <v>473</v>
      </c>
      <c r="L8" s="18">
        <v>1</v>
      </c>
      <c r="M8" s="18">
        <v>49088</v>
      </c>
      <c r="N8" s="20">
        <f t="shared" si="1"/>
        <v>0.11866443937418514</v>
      </c>
    </row>
    <row r="9" spans="2:14" ht="12.75">
      <c r="B9" s="17" t="s">
        <v>30</v>
      </c>
      <c r="C9" s="17" t="s">
        <v>31</v>
      </c>
      <c r="D9" s="18">
        <v>7317</v>
      </c>
      <c r="E9" s="18">
        <v>1925</v>
      </c>
      <c r="F9" s="18">
        <v>465</v>
      </c>
      <c r="G9" s="19">
        <f t="shared" si="0"/>
        <v>0.24155844155844156</v>
      </c>
      <c r="H9" s="18">
        <v>1460</v>
      </c>
      <c r="I9" s="18">
        <v>16</v>
      </c>
      <c r="J9" s="18">
        <v>4</v>
      </c>
      <c r="K9" s="18">
        <v>118</v>
      </c>
      <c r="L9" s="18">
        <v>1</v>
      </c>
      <c r="M9" s="18">
        <v>75607</v>
      </c>
      <c r="N9" s="20">
        <f t="shared" si="1"/>
        <v>0.09677675347520732</v>
      </c>
    </row>
    <row r="10" spans="2:14" ht="12.75">
      <c r="B10" s="17" t="s">
        <v>85</v>
      </c>
      <c r="C10" s="17" t="s">
        <v>86</v>
      </c>
      <c r="D10" s="18">
        <v>1396</v>
      </c>
      <c r="E10" s="18">
        <v>10</v>
      </c>
      <c r="F10" s="18">
        <v>8</v>
      </c>
      <c r="G10" s="19">
        <f t="shared" si="0"/>
        <v>0.8</v>
      </c>
      <c r="H10" s="18">
        <v>2</v>
      </c>
      <c r="I10" s="18">
        <v>175</v>
      </c>
      <c r="J10" s="18">
        <v>140</v>
      </c>
      <c r="K10" s="18">
        <v>424</v>
      </c>
      <c r="L10" s="18">
        <v>5</v>
      </c>
      <c r="M10" s="18">
        <v>17877</v>
      </c>
      <c r="N10" s="20">
        <f t="shared" si="1"/>
        <v>0.07808916484868826</v>
      </c>
    </row>
    <row r="11" spans="2:14" ht="12.75">
      <c r="B11" s="17" t="s">
        <v>87</v>
      </c>
      <c r="C11" s="17" t="s">
        <v>88</v>
      </c>
      <c r="D11" s="18">
        <v>1138</v>
      </c>
      <c r="E11" s="18">
        <v>242</v>
      </c>
      <c r="F11" s="18">
        <v>27</v>
      </c>
      <c r="G11" s="19">
        <f t="shared" si="0"/>
        <v>0.1115702479338843</v>
      </c>
      <c r="H11" s="18">
        <v>215</v>
      </c>
      <c r="I11" s="18">
        <v>42</v>
      </c>
      <c r="J11" s="18">
        <v>5</v>
      </c>
      <c r="K11" s="18">
        <v>262</v>
      </c>
      <c r="L11" s="18">
        <v>1</v>
      </c>
      <c r="M11" s="18">
        <v>18194</v>
      </c>
      <c r="N11" s="20">
        <f t="shared" si="1"/>
        <v>0.06254809277783885</v>
      </c>
    </row>
    <row r="12" spans="2:14" ht="12.75">
      <c r="B12" s="17" t="s">
        <v>89</v>
      </c>
      <c r="C12" s="17" t="s">
        <v>90</v>
      </c>
      <c r="D12" s="18">
        <v>580</v>
      </c>
      <c r="E12" s="18">
        <v>183</v>
      </c>
      <c r="F12" s="18">
        <v>38</v>
      </c>
      <c r="G12" s="19">
        <f t="shared" si="0"/>
        <v>0.20765027322404372</v>
      </c>
      <c r="H12" s="18">
        <v>145</v>
      </c>
      <c r="I12" s="18">
        <v>15</v>
      </c>
      <c r="J12" s="18">
        <v>3</v>
      </c>
      <c r="K12" s="18">
        <v>67</v>
      </c>
      <c r="L12" s="18">
        <v>1</v>
      </c>
      <c r="M12" s="18">
        <v>10013</v>
      </c>
      <c r="N12" s="20">
        <f t="shared" si="1"/>
        <v>0.05792469789273944</v>
      </c>
    </row>
    <row r="13" spans="2:14" ht="12.75">
      <c r="B13" s="17" t="s">
        <v>30</v>
      </c>
      <c r="C13" s="17" t="s">
        <v>91</v>
      </c>
      <c r="D13" s="18">
        <v>3718</v>
      </c>
      <c r="E13" s="18">
        <v>1125</v>
      </c>
      <c r="F13" s="18">
        <v>277</v>
      </c>
      <c r="G13" s="19">
        <f t="shared" si="0"/>
        <v>0.24622222222222223</v>
      </c>
      <c r="H13" s="18">
        <v>848</v>
      </c>
      <c r="I13" s="18">
        <v>13</v>
      </c>
      <c r="J13" s="18">
        <v>3</v>
      </c>
      <c r="K13" s="18">
        <v>121</v>
      </c>
      <c r="L13" s="18">
        <v>1</v>
      </c>
      <c r="M13" s="18">
        <v>75607</v>
      </c>
      <c r="N13" s="20">
        <f t="shared" si="1"/>
        <v>0.04917534090758792</v>
      </c>
    </row>
    <row r="14" spans="2:14" ht="12.75">
      <c r="B14" s="17" t="s">
        <v>92</v>
      </c>
      <c r="C14" s="17" t="s">
        <v>93</v>
      </c>
      <c r="D14" s="18">
        <v>393</v>
      </c>
      <c r="E14" s="18">
        <v>24</v>
      </c>
      <c r="F14" s="18">
        <v>9</v>
      </c>
      <c r="G14" s="19">
        <f t="shared" si="0"/>
        <v>0.375</v>
      </c>
      <c r="H14" s="18">
        <v>15</v>
      </c>
      <c r="I14" s="18">
        <v>44</v>
      </c>
      <c r="J14" s="18">
        <v>16</v>
      </c>
      <c r="K14" s="18">
        <v>94</v>
      </c>
      <c r="L14" s="18">
        <v>1</v>
      </c>
      <c r="M14" s="18">
        <v>10351</v>
      </c>
      <c r="N14" s="20">
        <f t="shared" si="1"/>
        <v>0.03796734615013042</v>
      </c>
    </row>
    <row r="15" spans="2:14" ht="12.75">
      <c r="B15" s="17" t="s">
        <v>94</v>
      </c>
      <c r="C15" s="17" t="s">
        <v>95</v>
      </c>
      <c r="D15" s="18">
        <v>774</v>
      </c>
      <c r="E15" s="18">
        <v>75</v>
      </c>
      <c r="F15" s="18">
        <v>24</v>
      </c>
      <c r="G15" s="19">
        <f t="shared" si="0"/>
        <v>0.32</v>
      </c>
      <c r="H15" s="18">
        <v>51</v>
      </c>
      <c r="I15" s="18">
        <v>32</v>
      </c>
      <c r="J15" s="18">
        <v>10</v>
      </c>
      <c r="K15" s="18">
        <v>338</v>
      </c>
      <c r="L15" s="18">
        <v>1</v>
      </c>
      <c r="M15" s="18">
        <v>22694</v>
      </c>
      <c r="N15" s="20">
        <f t="shared" si="1"/>
        <v>0.03410593108310567</v>
      </c>
    </row>
    <row r="16" spans="2:14" ht="12.75">
      <c r="B16" s="17" t="s">
        <v>89</v>
      </c>
      <c r="C16" s="17" t="s">
        <v>96</v>
      </c>
      <c r="D16" s="18">
        <v>330</v>
      </c>
      <c r="E16" s="18">
        <v>84</v>
      </c>
      <c r="F16" s="18">
        <v>19</v>
      </c>
      <c r="G16" s="19">
        <f t="shared" si="0"/>
        <v>0.2261904761904762</v>
      </c>
      <c r="H16" s="18">
        <v>65</v>
      </c>
      <c r="I16" s="18">
        <v>17</v>
      </c>
      <c r="J16" s="18">
        <v>4</v>
      </c>
      <c r="K16" s="18">
        <v>64</v>
      </c>
      <c r="L16" s="18">
        <v>1</v>
      </c>
      <c r="M16" s="18">
        <v>10013</v>
      </c>
      <c r="N16" s="20">
        <f t="shared" si="1"/>
        <v>0.03295715569759313</v>
      </c>
    </row>
    <row r="17" spans="2:14" ht="12.75">
      <c r="B17" s="17" t="s">
        <v>97</v>
      </c>
      <c r="C17" s="17" t="s">
        <v>98</v>
      </c>
      <c r="D17" s="18">
        <v>2121</v>
      </c>
      <c r="E17" s="18">
        <v>511</v>
      </c>
      <c r="F17" s="18">
        <v>131</v>
      </c>
      <c r="G17" s="19">
        <f t="shared" si="0"/>
        <v>0.2563600782778865</v>
      </c>
      <c r="H17" s="18">
        <v>380</v>
      </c>
      <c r="I17" s="18">
        <v>16</v>
      </c>
      <c r="J17" s="18">
        <v>4</v>
      </c>
      <c r="K17" s="18">
        <v>163</v>
      </c>
      <c r="L17" s="18">
        <v>1</v>
      </c>
      <c r="M17" s="18">
        <v>66720</v>
      </c>
      <c r="N17" s="20">
        <f t="shared" si="1"/>
        <v>0.03178956834532374</v>
      </c>
    </row>
    <row r="18" spans="2:14" ht="12.75">
      <c r="B18" s="17" t="s">
        <v>85</v>
      </c>
      <c r="C18" s="17" t="s">
        <v>99</v>
      </c>
      <c r="D18" s="18">
        <v>536</v>
      </c>
      <c r="E18" s="18">
        <v>206</v>
      </c>
      <c r="F18" s="18">
        <v>46</v>
      </c>
      <c r="G18" s="19">
        <f t="shared" si="0"/>
        <v>0.22330097087378642</v>
      </c>
      <c r="H18" s="18">
        <v>160</v>
      </c>
      <c r="I18" s="18">
        <v>12</v>
      </c>
      <c r="J18" s="18">
        <v>3</v>
      </c>
      <c r="K18" s="18">
        <v>132</v>
      </c>
      <c r="L18" s="18">
        <v>1</v>
      </c>
      <c r="M18" s="18">
        <v>17877</v>
      </c>
      <c r="N18" s="20">
        <f t="shared" si="1"/>
        <v>0.029982659282877442</v>
      </c>
    </row>
    <row r="19" spans="2:14" ht="12.75">
      <c r="B19" s="17" t="s">
        <v>100</v>
      </c>
      <c r="C19" s="17" t="s">
        <v>101</v>
      </c>
      <c r="D19" s="18">
        <v>532</v>
      </c>
      <c r="E19" s="18">
        <v>227</v>
      </c>
      <c r="F19" s="18">
        <v>43</v>
      </c>
      <c r="G19" s="19">
        <f t="shared" si="0"/>
        <v>0.1894273127753304</v>
      </c>
      <c r="H19" s="18">
        <v>184</v>
      </c>
      <c r="I19" s="18">
        <v>12</v>
      </c>
      <c r="J19" s="18">
        <v>2</v>
      </c>
      <c r="K19" s="18">
        <v>104</v>
      </c>
      <c r="L19" s="18">
        <v>1</v>
      </c>
      <c r="M19" s="18">
        <v>28172</v>
      </c>
      <c r="N19" s="20">
        <f t="shared" si="1"/>
        <v>0.018883998296180603</v>
      </c>
    </row>
    <row r="20" spans="2:14" ht="12.75">
      <c r="B20" s="17" t="s">
        <v>102</v>
      </c>
      <c r="C20" s="17" t="s">
        <v>103</v>
      </c>
      <c r="D20" s="18">
        <v>468</v>
      </c>
      <c r="E20" s="18">
        <v>98</v>
      </c>
      <c r="F20" s="18">
        <v>32</v>
      </c>
      <c r="G20" s="19">
        <f t="shared" si="0"/>
        <v>0.32653061224489793</v>
      </c>
      <c r="H20" s="18">
        <v>66</v>
      </c>
      <c r="I20" s="18">
        <v>15</v>
      </c>
      <c r="J20" s="18">
        <v>5</v>
      </c>
      <c r="K20" s="18">
        <v>145</v>
      </c>
      <c r="L20" s="18">
        <v>1</v>
      </c>
      <c r="M20" s="18">
        <v>30494</v>
      </c>
      <c r="N20" s="20">
        <f t="shared" si="1"/>
        <v>0.015347281432412934</v>
      </c>
    </row>
    <row r="21" spans="2:14" ht="12.75">
      <c r="B21" s="17" t="s">
        <v>30</v>
      </c>
      <c r="C21" s="17" t="s">
        <v>104</v>
      </c>
      <c r="D21" s="18">
        <v>1130</v>
      </c>
      <c r="E21" s="18">
        <v>121</v>
      </c>
      <c r="F21" s="18">
        <v>46</v>
      </c>
      <c r="G21" s="19">
        <f t="shared" si="0"/>
        <v>0.38016528925619836</v>
      </c>
      <c r="H21" s="18">
        <v>75</v>
      </c>
      <c r="I21" s="18">
        <v>25</v>
      </c>
      <c r="J21" s="18">
        <v>9</v>
      </c>
      <c r="K21" s="18">
        <v>161</v>
      </c>
      <c r="L21" s="18">
        <v>1</v>
      </c>
      <c r="M21" s="18">
        <v>75607</v>
      </c>
      <c r="N21" s="20">
        <f t="shared" si="1"/>
        <v>0.014945706085415372</v>
      </c>
    </row>
    <row r="22" spans="2:14" ht="12.75">
      <c r="B22" s="17" t="s">
        <v>105</v>
      </c>
      <c r="C22" s="17" t="s">
        <v>106</v>
      </c>
      <c r="D22" s="18">
        <v>594</v>
      </c>
      <c r="E22" s="18">
        <v>119</v>
      </c>
      <c r="F22" s="18">
        <v>22</v>
      </c>
      <c r="G22" s="19">
        <f t="shared" si="0"/>
        <v>0.18487394957983194</v>
      </c>
      <c r="H22" s="18">
        <v>97</v>
      </c>
      <c r="I22" s="18">
        <v>27</v>
      </c>
      <c r="J22" s="18">
        <v>5</v>
      </c>
      <c r="K22" s="18">
        <v>99</v>
      </c>
      <c r="L22" s="18">
        <v>1</v>
      </c>
      <c r="M22" s="18">
        <v>40830</v>
      </c>
      <c r="N22" s="20">
        <f t="shared" si="1"/>
        <v>0.014548126377663484</v>
      </c>
    </row>
    <row r="23" spans="2:14" ht="12.75">
      <c r="B23" s="17" t="s">
        <v>107</v>
      </c>
      <c r="C23" s="17" t="s">
        <v>108</v>
      </c>
      <c r="D23" s="18">
        <v>653</v>
      </c>
      <c r="E23" s="18">
        <v>241</v>
      </c>
      <c r="F23" s="18">
        <v>55</v>
      </c>
      <c r="G23" s="19">
        <f t="shared" si="0"/>
        <v>0.22821576763485477</v>
      </c>
      <c r="H23" s="18">
        <v>186</v>
      </c>
      <c r="I23" s="18">
        <v>12</v>
      </c>
      <c r="J23" s="18">
        <v>3</v>
      </c>
      <c r="K23" s="18">
        <v>117</v>
      </c>
      <c r="L23" s="18">
        <v>1</v>
      </c>
      <c r="M23" s="18">
        <v>52738</v>
      </c>
      <c r="N23" s="20">
        <f t="shared" si="1"/>
        <v>0.012381963669460351</v>
      </c>
    </row>
    <row r="24" spans="2:14" ht="12.75">
      <c r="B24" s="17" t="s">
        <v>85</v>
      </c>
      <c r="C24" s="17" t="s">
        <v>109</v>
      </c>
      <c r="D24" s="18">
        <v>195</v>
      </c>
      <c r="E24" s="18">
        <v>12</v>
      </c>
      <c r="F24" s="18">
        <v>3</v>
      </c>
      <c r="G24" s="19">
        <f t="shared" si="0"/>
        <v>0.25</v>
      </c>
      <c r="H24" s="18">
        <v>9</v>
      </c>
      <c r="I24" s="18">
        <v>65</v>
      </c>
      <c r="J24" s="18">
        <v>16</v>
      </c>
      <c r="K24" s="18">
        <v>168</v>
      </c>
      <c r="L24" s="18">
        <v>1</v>
      </c>
      <c r="M24" s="18">
        <v>17877</v>
      </c>
      <c r="N24" s="20">
        <f t="shared" si="1"/>
        <v>0.010907870448061756</v>
      </c>
    </row>
    <row r="25" spans="2:14" ht="12.75">
      <c r="B25" s="17" t="s">
        <v>85</v>
      </c>
      <c r="C25" s="17" t="s">
        <v>110</v>
      </c>
      <c r="D25" s="18">
        <v>141</v>
      </c>
      <c r="E25" s="18">
        <v>68</v>
      </c>
      <c r="F25" s="18">
        <v>7</v>
      </c>
      <c r="G25" s="19">
        <f t="shared" si="0"/>
        <v>0.10294117647058823</v>
      </c>
      <c r="H25" s="18">
        <v>61</v>
      </c>
      <c r="I25" s="18">
        <v>20</v>
      </c>
      <c r="J25" s="18">
        <v>2</v>
      </c>
      <c r="K25" s="18">
        <v>66</v>
      </c>
      <c r="L25" s="18">
        <v>1</v>
      </c>
      <c r="M25" s="18">
        <v>17877</v>
      </c>
      <c r="N25" s="20">
        <f t="shared" si="1"/>
        <v>0.007887229400906193</v>
      </c>
    </row>
    <row r="26" spans="2:14" ht="12.75">
      <c r="B26" s="17" t="s">
        <v>85</v>
      </c>
      <c r="C26" s="17" t="s">
        <v>111</v>
      </c>
      <c r="D26" s="18">
        <v>125</v>
      </c>
      <c r="E26" s="18">
        <v>23</v>
      </c>
      <c r="F26" s="18">
        <v>8</v>
      </c>
      <c r="G26" s="19">
        <f t="shared" si="0"/>
        <v>0.34782608695652173</v>
      </c>
      <c r="H26" s="18">
        <v>15</v>
      </c>
      <c r="I26" s="18">
        <v>16</v>
      </c>
      <c r="J26" s="18">
        <v>5</v>
      </c>
      <c r="K26" s="18">
        <v>43</v>
      </c>
      <c r="L26" s="18">
        <v>2</v>
      </c>
      <c r="M26" s="18">
        <v>17877</v>
      </c>
      <c r="N26" s="20">
        <f t="shared" si="1"/>
        <v>0.006992224646193433</v>
      </c>
    </row>
    <row r="27" spans="2:14" ht="12.75">
      <c r="B27" s="17" t="s">
        <v>38</v>
      </c>
      <c r="C27" s="17" t="s">
        <v>112</v>
      </c>
      <c r="D27" s="18">
        <v>1041</v>
      </c>
      <c r="E27" s="18">
        <v>169</v>
      </c>
      <c r="F27" s="18">
        <v>52</v>
      </c>
      <c r="G27" s="19">
        <f t="shared" si="0"/>
        <v>0.3076923076923077</v>
      </c>
      <c r="H27" s="18">
        <v>117</v>
      </c>
      <c r="I27" s="18">
        <v>20</v>
      </c>
      <c r="J27" s="18">
        <v>6</v>
      </c>
      <c r="K27" s="18">
        <v>226</v>
      </c>
      <c r="L27" s="18">
        <v>1</v>
      </c>
      <c r="M27" s="18">
        <v>149312</v>
      </c>
      <c r="N27" s="20">
        <f t="shared" si="1"/>
        <v>0.006971978139734248</v>
      </c>
    </row>
    <row r="28" spans="2:14" ht="12.75">
      <c r="B28" s="17" t="s">
        <v>38</v>
      </c>
      <c r="C28" s="17" t="s">
        <v>113</v>
      </c>
      <c r="D28" s="18">
        <v>987</v>
      </c>
      <c r="E28" s="18">
        <v>369</v>
      </c>
      <c r="F28" s="18">
        <v>84</v>
      </c>
      <c r="G28" s="19">
        <f t="shared" si="0"/>
        <v>0.22764227642276422</v>
      </c>
      <c r="H28" s="18">
        <v>285</v>
      </c>
      <c r="I28" s="18">
        <v>12</v>
      </c>
      <c r="J28" s="18">
        <v>3</v>
      </c>
      <c r="K28" s="18">
        <v>100</v>
      </c>
      <c r="L28" s="18">
        <v>1</v>
      </c>
      <c r="M28" s="18">
        <v>149312</v>
      </c>
      <c r="N28" s="20">
        <f t="shared" si="1"/>
        <v>0.006610319331333048</v>
      </c>
    </row>
    <row r="29" spans="2:14" ht="12.75">
      <c r="B29" s="17" t="s">
        <v>114</v>
      </c>
      <c r="C29" s="17" t="s">
        <v>115</v>
      </c>
      <c r="D29" s="18">
        <v>331</v>
      </c>
      <c r="E29" s="18">
        <v>8</v>
      </c>
      <c r="F29" s="18">
        <v>4</v>
      </c>
      <c r="G29" s="19">
        <f t="shared" si="0"/>
        <v>0.5</v>
      </c>
      <c r="H29" s="18">
        <v>4</v>
      </c>
      <c r="I29" s="18">
        <v>83</v>
      </c>
      <c r="J29" s="18">
        <v>41</v>
      </c>
      <c r="K29" s="18">
        <v>149</v>
      </c>
      <c r="L29" s="18">
        <v>11</v>
      </c>
      <c r="M29" s="18">
        <v>51178</v>
      </c>
      <c r="N29" s="20">
        <f t="shared" si="1"/>
        <v>0.006467622806674743</v>
      </c>
    </row>
    <row r="30" spans="2:14" ht="12.75">
      <c r="B30" s="17" t="s">
        <v>26</v>
      </c>
      <c r="C30" s="17" t="s">
        <v>116</v>
      </c>
      <c r="D30" s="18">
        <v>406</v>
      </c>
      <c r="E30" s="18">
        <v>138</v>
      </c>
      <c r="F30" s="18">
        <v>24</v>
      </c>
      <c r="G30" s="19">
        <f t="shared" si="0"/>
        <v>0.17391304347826086</v>
      </c>
      <c r="H30" s="18">
        <v>114</v>
      </c>
      <c r="I30" s="18">
        <v>17</v>
      </c>
      <c r="J30" s="18">
        <v>3</v>
      </c>
      <c r="K30" s="18">
        <v>111</v>
      </c>
      <c r="L30" s="18">
        <v>1</v>
      </c>
      <c r="M30" s="18">
        <v>68336</v>
      </c>
      <c r="N30" s="20">
        <f t="shared" si="1"/>
        <v>0.005941231561695153</v>
      </c>
    </row>
    <row r="31" spans="2:14" ht="12.75">
      <c r="B31" s="17" t="s">
        <v>107</v>
      </c>
      <c r="C31" s="17" t="s">
        <v>117</v>
      </c>
      <c r="D31" s="18">
        <v>253</v>
      </c>
      <c r="E31" s="18">
        <v>46</v>
      </c>
      <c r="F31" s="18">
        <v>9</v>
      </c>
      <c r="G31" s="19">
        <f t="shared" si="0"/>
        <v>0.1956521739130435</v>
      </c>
      <c r="H31" s="18">
        <v>37</v>
      </c>
      <c r="I31" s="18">
        <v>28</v>
      </c>
      <c r="J31" s="18">
        <v>6</v>
      </c>
      <c r="K31" s="18">
        <v>63</v>
      </c>
      <c r="L31" s="18">
        <v>1</v>
      </c>
      <c r="M31" s="18">
        <v>52738</v>
      </c>
      <c r="N31" s="20">
        <f t="shared" si="1"/>
        <v>0.00479729985968372</v>
      </c>
    </row>
    <row r="32" spans="2:14" ht="12.75">
      <c r="B32" s="17" t="s">
        <v>118</v>
      </c>
      <c r="C32" s="17" t="s">
        <v>119</v>
      </c>
      <c r="D32" s="18">
        <v>136</v>
      </c>
      <c r="E32" s="18">
        <v>92</v>
      </c>
      <c r="F32" s="18">
        <v>18</v>
      </c>
      <c r="G32" s="19">
        <f t="shared" si="0"/>
        <v>0.1956521739130435</v>
      </c>
      <c r="H32" s="18">
        <v>74</v>
      </c>
      <c r="I32" s="18">
        <v>8</v>
      </c>
      <c r="J32" s="18">
        <v>1</v>
      </c>
      <c r="K32" s="18">
        <v>33</v>
      </c>
      <c r="L32" s="18">
        <v>1</v>
      </c>
      <c r="M32" s="18">
        <v>33159</v>
      </c>
      <c r="N32" s="20">
        <f t="shared" si="1"/>
        <v>0.00410145058656775</v>
      </c>
    </row>
    <row r="33" spans="2:14" ht="12.75">
      <c r="B33" s="17" t="s">
        <v>100</v>
      </c>
      <c r="C33" s="17" t="s">
        <v>120</v>
      </c>
      <c r="D33" s="18">
        <v>115</v>
      </c>
      <c r="E33" s="18">
        <v>64</v>
      </c>
      <c r="F33" s="18">
        <v>13</v>
      </c>
      <c r="G33" s="19">
        <f t="shared" si="0"/>
        <v>0.203125</v>
      </c>
      <c r="H33" s="18">
        <v>51</v>
      </c>
      <c r="I33" s="18">
        <v>9</v>
      </c>
      <c r="J33" s="18">
        <v>2</v>
      </c>
      <c r="K33" s="18">
        <v>51</v>
      </c>
      <c r="L33" s="18">
        <v>1</v>
      </c>
      <c r="M33" s="18">
        <v>28172</v>
      </c>
      <c r="N33" s="20">
        <f t="shared" si="1"/>
        <v>0.004082067300866108</v>
      </c>
    </row>
    <row r="34" spans="2:14" ht="12.75">
      <c r="B34" s="17" t="s">
        <v>100</v>
      </c>
      <c r="C34" s="17" t="s">
        <v>121</v>
      </c>
      <c r="D34" s="18">
        <v>94</v>
      </c>
      <c r="E34" s="18">
        <v>13</v>
      </c>
      <c r="F34" s="18">
        <v>4</v>
      </c>
      <c r="G34" s="19">
        <f t="shared" si="0"/>
        <v>0.3076923076923077</v>
      </c>
      <c r="H34" s="18">
        <v>9</v>
      </c>
      <c r="I34" s="18">
        <v>24</v>
      </c>
      <c r="J34" s="18">
        <v>7</v>
      </c>
      <c r="K34" s="18">
        <v>78</v>
      </c>
      <c r="L34" s="18">
        <v>4</v>
      </c>
      <c r="M34" s="18">
        <v>28172</v>
      </c>
      <c r="N34" s="20">
        <f t="shared" si="1"/>
        <v>0.003336646315490558</v>
      </c>
    </row>
    <row r="35" spans="2:14" ht="12.75">
      <c r="B35" s="17" t="s">
        <v>118</v>
      </c>
      <c r="C35" s="17" t="s">
        <v>123</v>
      </c>
      <c r="D35" s="18">
        <v>85</v>
      </c>
      <c r="E35" s="18">
        <v>52</v>
      </c>
      <c r="F35" s="18">
        <v>12</v>
      </c>
      <c r="G35" s="19">
        <f t="shared" si="0"/>
        <v>0.23076923076923078</v>
      </c>
      <c r="H35" s="18">
        <v>40</v>
      </c>
      <c r="I35" s="18">
        <v>7</v>
      </c>
      <c r="J35" s="18">
        <v>2</v>
      </c>
      <c r="K35" s="18">
        <v>34</v>
      </c>
      <c r="L35" s="18">
        <v>1</v>
      </c>
      <c r="M35" s="18">
        <v>33159</v>
      </c>
      <c r="N35" s="20">
        <f t="shared" si="1"/>
        <v>0.0025634066166048434</v>
      </c>
    </row>
    <row r="36" spans="2:14" ht="12.75">
      <c r="B36" s="17" t="s">
        <v>38</v>
      </c>
      <c r="C36" s="17" t="s">
        <v>124</v>
      </c>
      <c r="D36" s="18">
        <v>344</v>
      </c>
      <c r="E36" s="18">
        <v>405</v>
      </c>
      <c r="F36" s="18">
        <v>16</v>
      </c>
      <c r="G36" s="19">
        <f t="shared" si="0"/>
        <v>0.03950617283950617</v>
      </c>
      <c r="H36" s="18">
        <v>389</v>
      </c>
      <c r="I36" s="18">
        <v>22</v>
      </c>
      <c r="J36" s="18">
        <v>1</v>
      </c>
      <c r="K36" s="18">
        <v>169</v>
      </c>
      <c r="L36" s="18">
        <v>1</v>
      </c>
      <c r="M36" s="18">
        <v>149312</v>
      </c>
      <c r="N36" s="20">
        <f t="shared" si="1"/>
        <v>0.0023039005572224602</v>
      </c>
    </row>
    <row r="37" spans="2:14" ht="12.75">
      <c r="B37" s="17" t="s">
        <v>22</v>
      </c>
      <c r="C37" s="17" t="s">
        <v>125</v>
      </c>
      <c r="D37" s="18">
        <v>165</v>
      </c>
      <c r="E37" s="18">
        <v>129</v>
      </c>
      <c r="F37" s="18">
        <v>9</v>
      </c>
      <c r="G37" s="19">
        <f t="shared" si="0"/>
        <v>0.06976744186046512</v>
      </c>
      <c r="H37" s="18">
        <v>120</v>
      </c>
      <c r="I37" s="18">
        <v>18</v>
      </c>
      <c r="J37" s="18">
        <v>1</v>
      </c>
      <c r="K37" s="18">
        <v>91</v>
      </c>
      <c r="L37" s="18">
        <v>1</v>
      </c>
      <c r="M37" s="18">
        <v>115443</v>
      </c>
      <c r="N37" s="20">
        <f t="shared" si="1"/>
        <v>0.0014292767859463112</v>
      </c>
    </row>
    <row r="38" spans="2:14" ht="12.75">
      <c r="B38" s="17" t="s">
        <v>87</v>
      </c>
      <c r="C38" s="17" t="s">
        <v>126</v>
      </c>
      <c r="D38" s="18">
        <v>26</v>
      </c>
      <c r="E38" s="18">
        <v>11</v>
      </c>
      <c r="F38" s="18">
        <v>2</v>
      </c>
      <c r="G38" s="19">
        <f t="shared" si="0"/>
        <v>0.18181818181818182</v>
      </c>
      <c r="H38" s="18">
        <v>9</v>
      </c>
      <c r="I38" s="18">
        <v>13</v>
      </c>
      <c r="J38" s="18">
        <v>2</v>
      </c>
      <c r="K38" s="18">
        <v>18</v>
      </c>
      <c r="L38" s="18">
        <v>8</v>
      </c>
      <c r="M38" s="18">
        <v>18194</v>
      </c>
      <c r="N38" s="20">
        <f t="shared" si="1"/>
        <v>0.0014290425414971969</v>
      </c>
    </row>
    <row r="39" spans="2:14" ht="12.75">
      <c r="B39" s="17" t="s">
        <v>107</v>
      </c>
      <c r="C39" s="17" t="s">
        <v>127</v>
      </c>
      <c r="D39" s="18">
        <v>70</v>
      </c>
      <c r="E39" s="18">
        <v>60</v>
      </c>
      <c r="F39" s="18">
        <v>4</v>
      </c>
      <c r="G39" s="19">
        <f t="shared" si="0"/>
        <v>0.06666666666666667</v>
      </c>
      <c r="H39" s="18">
        <v>56</v>
      </c>
      <c r="I39" s="18">
        <v>18</v>
      </c>
      <c r="J39" s="18">
        <v>1</v>
      </c>
      <c r="K39" s="18">
        <v>43</v>
      </c>
      <c r="L39" s="18">
        <v>1</v>
      </c>
      <c r="M39" s="18">
        <v>52738</v>
      </c>
      <c r="N39" s="20">
        <f t="shared" si="1"/>
        <v>0.0013273161667109105</v>
      </c>
    </row>
    <row r="40" spans="2:14" ht="12.75">
      <c r="B40" s="17" t="s">
        <v>22</v>
      </c>
      <c r="C40" s="17" t="s">
        <v>128</v>
      </c>
      <c r="D40" s="18">
        <v>105</v>
      </c>
      <c r="E40" s="18">
        <v>14</v>
      </c>
      <c r="F40" s="18">
        <v>7</v>
      </c>
      <c r="G40" s="19">
        <f t="shared" si="0"/>
        <v>0.5</v>
      </c>
      <c r="H40" s="18">
        <v>7</v>
      </c>
      <c r="I40" s="18">
        <v>15</v>
      </c>
      <c r="J40" s="18">
        <v>8</v>
      </c>
      <c r="K40" s="18">
        <v>38</v>
      </c>
      <c r="L40" s="18">
        <v>1</v>
      </c>
      <c r="M40" s="18">
        <v>115443</v>
      </c>
      <c r="N40" s="20">
        <f t="shared" si="1"/>
        <v>0.0009095397728749253</v>
      </c>
    </row>
    <row r="41" spans="2:14" ht="12.75">
      <c r="B41" s="17" t="s">
        <v>129</v>
      </c>
      <c r="C41" s="17" t="s">
        <v>130</v>
      </c>
      <c r="D41" s="18">
        <v>207</v>
      </c>
      <c r="E41" s="18">
        <v>25</v>
      </c>
      <c r="F41" s="18">
        <v>4</v>
      </c>
      <c r="G41" s="19">
        <f t="shared" si="0"/>
        <v>0.16</v>
      </c>
      <c r="H41" s="18">
        <v>21</v>
      </c>
      <c r="I41" s="18">
        <v>52</v>
      </c>
      <c r="J41" s="18">
        <v>8</v>
      </c>
      <c r="K41" s="18">
        <v>116</v>
      </c>
      <c r="L41" s="18">
        <v>1</v>
      </c>
      <c r="M41" s="18">
        <v>229185</v>
      </c>
      <c r="N41" s="20">
        <f t="shared" si="1"/>
        <v>0.0009032004712350285</v>
      </c>
    </row>
    <row r="42" spans="2:14" ht="12.75">
      <c r="B42" s="17" t="s">
        <v>38</v>
      </c>
      <c r="C42" s="17" t="s">
        <v>131</v>
      </c>
      <c r="D42" s="18">
        <v>133</v>
      </c>
      <c r="E42" s="18">
        <v>43</v>
      </c>
      <c r="F42" s="18">
        <v>10</v>
      </c>
      <c r="G42" s="19">
        <f t="shared" si="0"/>
        <v>0.23255813953488372</v>
      </c>
      <c r="H42" s="18">
        <v>33</v>
      </c>
      <c r="I42" s="18">
        <v>13</v>
      </c>
      <c r="J42" s="18">
        <v>3</v>
      </c>
      <c r="K42" s="18">
        <v>72</v>
      </c>
      <c r="L42" s="18">
        <v>1</v>
      </c>
      <c r="M42" s="18">
        <v>149312</v>
      </c>
      <c r="N42" s="20">
        <f t="shared" si="1"/>
        <v>0.0008907522503214745</v>
      </c>
    </row>
    <row r="43" spans="2:14" ht="12.75">
      <c r="B43" s="17" t="s">
        <v>97</v>
      </c>
      <c r="C43" s="17" t="s">
        <v>132</v>
      </c>
      <c r="D43" s="18">
        <v>54</v>
      </c>
      <c r="E43" s="18">
        <v>77</v>
      </c>
      <c r="F43" s="18">
        <v>6</v>
      </c>
      <c r="G43" s="19">
        <f t="shared" si="0"/>
        <v>0.07792207792207792</v>
      </c>
      <c r="H43" s="18">
        <v>71</v>
      </c>
      <c r="I43" s="18">
        <v>9</v>
      </c>
      <c r="J43" s="18">
        <v>1</v>
      </c>
      <c r="K43" s="18">
        <v>29</v>
      </c>
      <c r="L43" s="18">
        <v>2</v>
      </c>
      <c r="M43" s="18">
        <v>66720</v>
      </c>
      <c r="N43" s="20">
        <f t="shared" si="1"/>
        <v>0.0008093525179856115</v>
      </c>
    </row>
    <row r="44" spans="2:14" ht="12.75">
      <c r="B44" s="17" t="s">
        <v>38</v>
      </c>
      <c r="C44" s="17" t="s">
        <v>133</v>
      </c>
      <c r="D44" s="18">
        <v>103</v>
      </c>
      <c r="E44" s="18">
        <v>13</v>
      </c>
      <c r="F44" s="18">
        <v>8</v>
      </c>
      <c r="G44" s="19">
        <f t="shared" si="0"/>
        <v>0.6153846153846154</v>
      </c>
      <c r="H44" s="18">
        <v>5</v>
      </c>
      <c r="I44" s="18">
        <v>13</v>
      </c>
      <c r="J44" s="18">
        <v>8</v>
      </c>
      <c r="K44" s="18">
        <v>30</v>
      </c>
      <c r="L44" s="18">
        <v>1</v>
      </c>
      <c r="M44" s="18">
        <v>149312</v>
      </c>
      <c r="N44" s="20">
        <f t="shared" si="1"/>
        <v>0.0006898306900985855</v>
      </c>
    </row>
    <row r="45" spans="2:14" ht="12.75">
      <c r="B45" s="17" t="s">
        <v>134</v>
      </c>
      <c r="C45" s="17" t="s">
        <v>135</v>
      </c>
      <c r="D45" s="18">
        <v>22</v>
      </c>
      <c r="E45" s="18">
        <v>12</v>
      </c>
      <c r="F45" s="18">
        <v>2</v>
      </c>
      <c r="G45" s="19">
        <f t="shared" si="0"/>
        <v>0.16666666666666666</v>
      </c>
      <c r="H45" s="18">
        <v>10</v>
      </c>
      <c r="I45" s="18">
        <v>11</v>
      </c>
      <c r="J45" s="18">
        <v>2</v>
      </c>
      <c r="K45" s="18">
        <v>20</v>
      </c>
      <c r="L45" s="18">
        <v>2</v>
      </c>
      <c r="M45" s="18">
        <v>38406</v>
      </c>
      <c r="N45" s="20">
        <f t="shared" si="1"/>
        <v>0.0005728271624225381</v>
      </c>
    </row>
    <row r="46" spans="2:14" ht="12.75">
      <c r="B46" s="17" t="s">
        <v>38</v>
      </c>
      <c r="C46" s="17" t="s">
        <v>136</v>
      </c>
      <c r="D46" s="18">
        <v>55</v>
      </c>
      <c r="E46" s="18">
        <v>12</v>
      </c>
      <c r="F46" s="18">
        <v>2</v>
      </c>
      <c r="G46" s="19">
        <f t="shared" si="0"/>
        <v>0.16666666666666666</v>
      </c>
      <c r="H46" s="18">
        <v>10</v>
      </c>
      <c r="I46" s="18">
        <v>28</v>
      </c>
      <c r="J46" s="18">
        <v>5</v>
      </c>
      <c r="K46" s="18">
        <v>42</v>
      </c>
      <c r="L46" s="18">
        <v>13</v>
      </c>
      <c r="M46" s="18">
        <v>149312</v>
      </c>
      <c r="N46" s="20">
        <f t="shared" si="1"/>
        <v>0.00036835619374196314</v>
      </c>
    </row>
    <row r="47" spans="2:14" ht="12.75">
      <c r="B47" s="17" t="s">
        <v>129</v>
      </c>
      <c r="C47" s="17" t="s">
        <v>137</v>
      </c>
      <c r="D47" s="18">
        <v>84</v>
      </c>
      <c r="E47" s="18">
        <v>25</v>
      </c>
      <c r="F47" s="18">
        <v>10</v>
      </c>
      <c r="G47" s="19">
        <f t="shared" si="0"/>
        <v>0.4</v>
      </c>
      <c r="H47" s="18">
        <v>15</v>
      </c>
      <c r="I47" s="18">
        <v>8</v>
      </c>
      <c r="J47" s="18">
        <v>3</v>
      </c>
      <c r="K47" s="18">
        <v>43</v>
      </c>
      <c r="L47" s="18">
        <v>1</v>
      </c>
      <c r="M47" s="18">
        <v>229185</v>
      </c>
      <c r="N47" s="20">
        <f t="shared" si="1"/>
        <v>0.0003665161332547942</v>
      </c>
    </row>
    <row r="48" spans="2:14" ht="12.75">
      <c r="B48" s="17" t="s">
        <v>118</v>
      </c>
      <c r="C48" s="17" t="s">
        <v>138</v>
      </c>
      <c r="D48" s="18">
        <v>12</v>
      </c>
      <c r="E48" s="18">
        <v>6</v>
      </c>
      <c r="F48" s="18">
        <v>1</v>
      </c>
      <c r="G48" s="19">
        <f t="shared" si="0"/>
        <v>0.16666666666666666</v>
      </c>
      <c r="H48" s="18">
        <v>5</v>
      </c>
      <c r="I48" s="18">
        <v>12</v>
      </c>
      <c r="J48" s="18">
        <v>2</v>
      </c>
      <c r="K48" s="18">
        <v>12</v>
      </c>
      <c r="L48" s="18">
        <v>12</v>
      </c>
      <c r="M48" s="18">
        <v>33159</v>
      </c>
      <c r="N48" s="20">
        <f t="shared" si="1"/>
        <v>0.00036189269881480143</v>
      </c>
    </row>
    <row r="49" spans="2:14" ht="12.75">
      <c r="B49" s="17" t="s">
        <v>134</v>
      </c>
      <c r="C49" s="17" t="s">
        <v>139</v>
      </c>
      <c r="D49" s="18">
        <v>14</v>
      </c>
      <c r="E49" s="18">
        <v>89</v>
      </c>
      <c r="F49" s="18">
        <v>5</v>
      </c>
      <c r="G49" s="19">
        <f t="shared" si="0"/>
        <v>0.056179775280898875</v>
      </c>
      <c r="H49" s="18">
        <v>84</v>
      </c>
      <c r="I49" s="18">
        <v>3</v>
      </c>
      <c r="J49" s="18">
        <v>0</v>
      </c>
      <c r="K49" s="18">
        <v>5</v>
      </c>
      <c r="L49" s="18">
        <v>1</v>
      </c>
      <c r="M49" s="18">
        <v>38406</v>
      </c>
      <c r="N49" s="20">
        <f t="shared" si="1"/>
        <v>0.00036452637608706974</v>
      </c>
    </row>
    <row r="50" spans="2:14" ht="12.75">
      <c r="B50" s="17" t="s">
        <v>36</v>
      </c>
      <c r="C50" s="17" t="s">
        <v>140</v>
      </c>
      <c r="D50" s="18">
        <v>30</v>
      </c>
      <c r="E50" s="18">
        <v>22</v>
      </c>
      <c r="F50" s="18">
        <v>5</v>
      </c>
      <c r="G50" s="19">
        <f t="shared" si="0"/>
        <v>0.22727272727272727</v>
      </c>
      <c r="H50" s="18">
        <v>17</v>
      </c>
      <c r="I50" s="18">
        <v>6</v>
      </c>
      <c r="J50" s="18">
        <v>1</v>
      </c>
      <c r="K50" s="18">
        <v>15</v>
      </c>
      <c r="L50" s="18">
        <v>1</v>
      </c>
      <c r="M50" s="18">
        <v>112814</v>
      </c>
      <c r="N50" s="20">
        <f t="shared" si="1"/>
        <v>0.00026592444200187917</v>
      </c>
    </row>
    <row r="51" spans="2:14" ht="12.75">
      <c r="B51" s="17" t="s">
        <v>22</v>
      </c>
      <c r="C51" s="17" t="s">
        <v>141</v>
      </c>
      <c r="D51" s="18">
        <v>24</v>
      </c>
      <c r="E51" s="18">
        <v>22</v>
      </c>
      <c r="F51" s="18">
        <v>5</v>
      </c>
      <c r="G51" s="19">
        <f t="shared" si="0"/>
        <v>0.22727272727272727</v>
      </c>
      <c r="H51" s="18">
        <v>17</v>
      </c>
      <c r="I51" s="18">
        <v>5</v>
      </c>
      <c r="J51" s="18">
        <v>1</v>
      </c>
      <c r="K51" s="18">
        <v>11</v>
      </c>
      <c r="L51" s="18">
        <v>1</v>
      </c>
      <c r="M51" s="18">
        <v>115443</v>
      </c>
      <c r="N51" s="20">
        <f t="shared" si="1"/>
        <v>0.00020789480522855435</v>
      </c>
    </row>
    <row r="52" spans="2:14" ht="12.75">
      <c r="B52" s="17" t="s">
        <v>38</v>
      </c>
      <c r="C52" s="17" t="s">
        <v>142</v>
      </c>
      <c r="D52" s="18">
        <v>32</v>
      </c>
      <c r="E52" s="18">
        <v>30</v>
      </c>
      <c r="F52" s="18">
        <v>7</v>
      </c>
      <c r="G52" s="19">
        <f t="shared" si="0"/>
        <v>0.23333333333333334</v>
      </c>
      <c r="H52" s="18">
        <v>23</v>
      </c>
      <c r="I52" s="18">
        <v>5</v>
      </c>
      <c r="J52" s="18">
        <v>1</v>
      </c>
      <c r="K52" s="18">
        <v>18</v>
      </c>
      <c r="L52" s="18">
        <v>1</v>
      </c>
      <c r="M52" s="18">
        <v>149312</v>
      </c>
      <c r="N52" s="20">
        <f t="shared" si="1"/>
        <v>0.0002143163309044149</v>
      </c>
    </row>
    <row r="53" spans="2:14" ht="12.75">
      <c r="B53" s="17" t="s">
        <v>30</v>
      </c>
      <c r="C53" s="17" t="s">
        <v>143</v>
      </c>
      <c r="D53" s="18">
        <v>14</v>
      </c>
      <c r="E53" s="18">
        <v>22</v>
      </c>
      <c r="F53" s="18">
        <v>2</v>
      </c>
      <c r="G53" s="19">
        <f t="shared" si="0"/>
        <v>0.09090909090909091</v>
      </c>
      <c r="H53" s="18">
        <v>20</v>
      </c>
      <c r="I53" s="18">
        <v>7</v>
      </c>
      <c r="J53" s="18">
        <v>1</v>
      </c>
      <c r="K53" s="18">
        <v>7</v>
      </c>
      <c r="L53" s="18">
        <v>7</v>
      </c>
      <c r="M53" s="18">
        <v>75607</v>
      </c>
      <c r="N53" s="20">
        <f t="shared" si="1"/>
        <v>0.00018516803999629665</v>
      </c>
    </row>
    <row r="54" spans="2:14" ht="12.75">
      <c r="B54" s="17" t="s">
        <v>30</v>
      </c>
      <c r="C54" s="17" t="s">
        <v>144</v>
      </c>
      <c r="D54" s="18">
        <v>13</v>
      </c>
      <c r="E54" s="18">
        <v>43</v>
      </c>
      <c r="F54" s="18">
        <v>5</v>
      </c>
      <c r="G54" s="19">
        <f t="shared" si="0"/>
        <v>0.11627906976744186</v>
      </c>
      <c r="H54" s="18">
        <v>38</v>
      </c>
      <c r="I54" s="18">
        <v>3</v>
      </c>
      <c r="J54" s="18">
        <v>0</v>
      </c>
      <c r="K54" s="18">
        <v>6</v>
      </c>
      <c r="L54" s="18">
        <v>1</v>
      </c>
      <c r="M54" s="18">
        <v>75607</v>
      </c>
      <c r="N54" s="20">
        <f t="shared" si="1"/>
        <v>0.0001719417514251326</v>
      </c>
    </row>
    <row r="55" spans="2:14" ht="12.75">
      <c r="B55" s="17" t="s">
        <v>38</v>
      </c>
      <c r="C55" s="17" t="s">
        <v>145</v>
      </c>
      <c r="D55" s="18">
        <v>23</v>
      </c>
      <c r="E55" s="18">
        <v>4</v>
      </c>
      <c r="F55" s="18">
        <v>1</v>
      </c>
      <c r="G55" s="19">
        <f t="shared" si="0"/>
        <v>0.25</v>
      </c>
      <c r="H55" s="18">
        <v>3</v>
      </c>
      <c r="I55" s="18">
        <v>23</v>
      </c>
      <c r="J55" s="18">
        <v>6</v>
      </c>
      <c r="K55" s="18">
        <v>23</v>
      </c>
      <c r="L55" s="18">
        <v>23</v>
      </c>
      <c r="M55" s="18">
        <v>149312</v>
      </c>
      <c r="N55" s="20">
        <f t="shared" si="1"/>
        <v>0.00015403986283754823</v>
      </c>
    </row>
    <row r="56" spans="2:14" ht="12.75">
      <c r="B56" s="17" t="s">
        <v>100</v>
      </c>
      <c r="C56" s="17" t="s">
        <v>146</v>
      </c>
      <c r="D56" s="18">
        <v>3</v>
      </c>
      <c r="E56" s="18">
        <v>3</v>
      </c>
      <c r="F56" s="18">
        <v>2</v>
      </c>
      <c r="G56" s="19">
        <f t="shared" si="0"/>
        <v>0.6666666666666666</v>
      </c>
      <c r="H56" s="18">
        <v>1</v>
      </c>
      <c r="I56" s="18">
        <v>2</v>
      </c>
      <c r="J56" s="18">
        <v>1</v>
      </c>
      <c r="K56" s="18">
        <v>2</v>
      </c>
      <c r="L56" s="18">
        <v>1</v>
      </c>
      <c r="M56" s="18">
        <v>28172</v>
      </c>
      <c r="N56" s="20">
        <f t="shared" si="1"/>
        <v>0.00010648871219650717</v>
      </c>
    </row>
    <row r="57" spans="2:14" ht="12.75">
      <c r="B57" s="17" t="s">
        <v>38</v>
      </c>
      <c r="C57" s="17" t="s">
        <v>147</v>
      </c>
      <c r="D57" s="18">
        <v>8</v>
      </c>
      <c r="E57" s="18">
        <v>20</v>
      </c>
      <c r="F57" s="18">
        <v>2</v>
      </c>
      <c r="G57" s="19">
        <f t="shared" si="0"/>
        <v>0.1</v>
      </c>
      <c r="H57" s="18">
        <v>18</v>
      </c>
      <c r="I57" s="18">
        <v>4</v>
      </c>
      <c r="J57" s="18">
        <v>0</v>
      </c>
      <c r="K57" s="18">
        <v>5</v>
      </c>
      <c r="L57" s="18">
        <v>3</v>
      </c>
      <c r="M57" s="18">
        <v>149312</v>
      </c>
      <c r="N57" s="20">
        <f t="shared" si="1"/>
        <v>5.357908272610373E-05</v>
      </c>
    </row>
    <row r="58" spans="2:14" ht="12.75">
      <c r="B58" s="17" t="s">
        <v>97</v>
      </c>
      <c r="C58" s="17" t="s">
        <v>148</v>
      </c>
      <c r="D58" s="21" t="s">
        <v>334</v>
      </c>
      <c r="E58" s="21" t="s">
        <v>334</v>
      </c>
      <c r="F58" s="21" t="s">
        <v>334</v>
      </c>
      <c r="G58" s="21" t="s">
        <v>334</v>
      </c>
      <c r="H58" s="21" t="s">
        <v>334</v>
      </c>
      <c r="I58" s="21" t="s">
        <v>334</v>
      </c>
      <c r="J58" s="21" t="s">
        <v>334</v>
      </c>
      <c r="K58" s="21" t="s">
        <v>334</v>
      </c>
      <c r="L58" s="21" t="s">
        <v>334</v>
      </c>
      <c r="M58" s="18">
        <v>66720</v>
      </c>
      <c r="N58" s="21" t="s">
        <v>334</v>
      </c>
    </row>
    <row r="59" spans="2:14" ht="12.75">
      <c r="B59" s="22" t="s">
        <v>10</v>
      </c>
      <c r="C59" s="22"/>
      <c r="D59" s="23">
        <f>SUM(D5:D58)</f>
        <v>81387</v>
      </c>
      <c r="E59" s="23">
        <f>SUM(E5:E58)</f>
        <v>13508</v>
      </c>
      <c r="F59" s="23">
        <f>SUM(F5:F58)</f>
        <v>3505</v>
      </c>
      <c r="G59" s="24">
        <f>F59/E59</f>
        <v>0.2594758661533906</v>
      </c>
      <c r="H59" s="23">
        <f>SUM(H5:H58)</f>
        <v>10003</v>
      </c>
      <c r="I59" s="23">
        <f>D59/F59</f>
        <v>23.220256776034237</v>
      </c>
      <c r="J59" s="23">
        <f>D59/E59</f>
        <v>6.02509623926562</v>
      </c>
      <c r="K59" s="23"/>
      <c r="L59" s="23"/>
      <c r="M59" s="23"/>
      <c r="N59" s="22"/>
    </row>
    <row r="61" spans="2:12" ht="46.5">
      <c r="B61" s="44" t="s">
        <v>348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2:12" ht="28.5">
      <c r="B62" s="45" t="s">
        <v>349</v>
      </c>
      <c r="C62" s="46"/>
      <c r="D62" s="46"/>
      <c r="E62" s="46"/>
      <c r="F62" s="46"/>
      <c r="G62" s="46"/>
      <c r="H62" s="46"/>
      <c r="I62" s="46"/>
      <c r="J62" s="46"/>
      <c r="K62" s="46"/>
      <c r="L62" s="47"/>
    </row>
    <row r="63" spans="2:12" ht="75">
      <c r="B63" s="25" t="s">
        <v>11</v>
      </c>
      <c r="C63" s="26" t="s">
        <v>13</v>
      </c>
      <c r="D63" s="27" t="s">
        <v>0</v>
      </c>
      <c r="E63" s="28" t="s">
        <v>1</v>
      </c>
      <c r="F63" s="29" t="s">
        <v>350</v>
      </c>
      <c r="G63" s="30" t="s">
        <v>351</v>
      </c>
      <c r="H63" s="30" t="s">
        <v>352</v>
      </c>
      <c r="I63" s="31" t="s">
        <v>353</v>
      </c>
      <c r="J63" s="31" t="s">
        <v>6</v>
      </c>
      <c r="K63" s="27" t="s">
        <v>354</v>
      </c>
      <c r="L63" s="27" t="s">
        <v>355</v>
      </c>
    </row>
    <row r="64" spans="2:12" ht="15.75">
      <c r="B64" s="32" t="s">
        <v>118</v>
      </c>
      <c r="C64" s="32" t="s">
        <v>122</v>
      </c>
      <c r="D64" s="33">
        <v>96</v>
      </c>
      <c r="E64" s="33">
        <v>52</v>
      </c>
      <c r="F64" s="33">
        <v>7</v>
      </c>
      <c r="G64" s="34">
        <f>F64/E64</f>
        <v>0.1346153846153846</v>
      </c>
      <c r="H64" s="33">
        <v>45</v>
      </c>
      <c r="I64" s="35">
        <f>D64/F64</f>
        <v>13.714285714285714</v>
      </c>
      <c r="J64" s="35">
        <f>D64/E64</f>
        <v>1.8461538461538463</v>
      </c>
      <c r="K64" s="36">
        <v>33159</v>
      </c>
      <c r="L64" s="37">
        <f>D64/K64</f>
        <v>0.0028951415905184115</v>
      </c>
    </row>
  </sheetData>
  <sheetProtection/>
  <mergeCells count="5">
    <mergeCell ref="B2:C2"/>
    <mergeCell ref="D2:N2"/>
    <mergeCell ref="B61:L61"/>
    <mergeCell ref="B62:L62"/>
    <mergeCell ref="B3:C3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19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7" sqref="F17"/>
    </sheetView>
  </sheetViews>
  <sheetFormatPr defaultColWidth="8.8515625" defaultRowHeight="12.75"/>
  <cols>
    <col min="1" max="1" width="8.8515625" style="2" customWidth="1"/>
    <col min="2" max="2" width="22.7109375" style="0" customWidth="1"/>
    <col min="3" max="3" width="8.7109375" style="0" customWidth="1"/>
    <col min="4" max="4" width="47.7109375" style="0" customWidth="1"/>
    <col min="5" max="5" width="12.7109375" style="0" customWidth="1"/>
    <col min="6" max="6" width="11.7109375" style="0" customWidth="1"/>
    <col min="7" max="7" width="10.7109375" style="0" customWidth="1"/>
    <col min="8" max="9" width="11.7109375" style="0" customWidth="1"/>
    <col min="10" max="11" width="9.7109375" style="0" customWidth="1"/>
    <col min="12" max="12" width="10.7109375" style="0" customWidth="1"/>
    <col min="13" max="13" width="9.7109375" style="0" customWidth="1"/>
    <col min="14" max="14" width="10.7109375" style="0" customWidth="1"/>
    <col min="15" max="15" width="13.7109375" style="0" customWidth="1"/>
    <col min="16" max="48" width="8.8515625" style="2" customWidth="1"/>
  </cols>
  <sheetData>
    <row r="2" spans="2:15" s="2" customFormat="1" ht="93" customHeight="1">
      <c r="B2" s="52" t="s">
        <v>356</v>
      </c>
      <c r="C2" s="52"/>
      <c r="D2" s="52"/>
      <c r="E2" s="53" t="s">
        <v>357</v>
      </c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90">
      <c r="B3" s="48" t="s">
        <v>346</v>
      </c>
      <c r="C3" s="48"/>
      <c r="D3" s="48"/>
      <c r="E3" s="16" t="s">
        <v>0</v>
      </c>
      <c r="F3" s="16" t="s">
        <v>1</v>
      </c>
      <c r="G3" s="16" t="s">
        <v>2</v>
      </c>
      <c r="H3" s="16" t="s">
        <v>3</v>
      </c>
      <c r="I3" s="16" t="s">
        <v>4</v>
      </c>
      <c r="J3" s="16" t="s">
        <v>5</v>
      </c>
      <c r="K3" s="16" t="s">
        <v>6</v>
      </c>
      <c r="L3" s="16" t="s">
        <v>149</v>
      </c>
      <c r="M3" s="16" t="s">
        <v>40</v>
      </c>
      <c r="N3" s="16" t="s">
        <v>15</v>
      </c>
      <c r="O3" s="16" t="s">
        <v>16</v>
      </c>
    </row>
    <row r="4" spans="2:15" ht="15">
      <c r="B4" s="16" t="s">
        <v>11</v>
      </c>
      <c r="C4" s="16" t="s">
        <v>12</v>
      </c>
      <c r="D4" s="16" t="s">
        <v>13</v>
      </c>
      <c r="E4" s="16" t="s">
        <v>337</v>
      </c>
      <c r="F4" s="16" t="s">
        <v>338</v>
      </c>
      <c r="G4" s="16" t="s">
        <v>339</v>
      </c>
      <c r="H4" s="16" t="s">
        <v>340</v>
      </c>
      <c r="I4" s="16" t="s">
        <v>341</v>
      </c>
      <c r="J4" s="16" t="s">
        <v>342</v>
      </c>
      <c r="K4" s="16" t="s">
        <v>343</v>
      </c>
      <c r="L4" s="16"/>
      <c r="M4" s="16"/>
      <c r="N4" s="16" t="s">
        <v>344</v>
      </c>
      <c r="O4" s="16" t="s">
        <v>345</v>
      </c>
    </row>
    <row r="5" spans="2:15" ht="13.5">
      <c r="B5" s="3" t="s">
        <v>30</v>
      </c>
      <c r="C5" s="7">
        <v>8</v>
      </c>
      <c r="D5" s="3" t="s">
        <v>32</v>
      </c>
      <c r="E5" s="4">
        <v>5974</v>
      </c>
      <c r="F5" s="4">
        <v>468</v>
      </c>
      <c r="G5" s="4">
        <v>143</v>
      </c>
      <c r="H5" s="5">
        <f>G5/F5</f>
        <v>0.3055555555555556</v>
      </c>
      <c r="I5" s="4">
        <v>325</v>
      </c>
      <c r="J5" s="4">
        <v>42</v>
      </c>
      <c r="K5" s="4">
        <v>13</v>
      </c>
      <c r="L5" s="4">
        <v>199</v>
      </c>
      <c r="M5" s="4">
        <v>1</v>
      </c>
      <c r="N5" s="4">
        <v>5817</v>
      </c>
      <c r="O5" s="6">
        <f>E5/N5</f>
        <v>1.026989857314767</v>
      </c>
    </row>
    <row r="6" spans="2:15" ht="13.5">
      <c r="B6" s="3" t="s">
        <v>33</v>
      </c>
      <c r="C6" s="7">
        <v>3</v>
      </c>
      <c r="D6" s="3" t="s">
        <v>34</v>
      </c>
      <c r="E6" s="4">
        <v>4891</v>
      </c>
      <c r="F6" s="4">
        <v>22</v>
      </c>
      <c r="G6" s="4">
        <v>19</v>
      </c>
      <c r="H6" s="5">
        <f aca="true" t="shared" si="0" ref="H6:H69">G6/F6</f>
        <v>0.8636363636363636</v>
      </c>
      <c r="I6" s="4">
        <v>3</v>
      </c>
      <c r="J6" s="4">
        <v>257</v>
      </c>
      <c r="K6" s="4">
        <v>222</v>
      </c>
      <c r="L6" s="4">
        <v>603</v>
      </c>
      <c r="M6" s="4">
        <v>1</v>
      </c>
      <c r="N6" s="4">
        <v>5603</v>
      </c>
      <c r="O6" s="6">
        <f aca="true" t="shared" si="1" ref="O6:O69">E6/N6</f>
        <v>0.8729252186328752</v>
      </c>
    </row>
    <row r="7" spans="2:15" ht="13.5">
      <c r="B7" s="3" t="s">
        <v>30</v>
      </c>
      <c r="C7" s="7">
        <v>11</v>
      </c>
      <c r="D7" s="3" t="s">
        <v>35</v>
      </c>
      <c r="E7" s="4">
        <v>5317</v>
      </c>
      <c r="F7" s="4">
        <v>481</v>
      </c>
      <c r="G7" s="4">
        <v>139</v>
      </c>
      <c r="H7" s="5">
        <f t="shared" si="0"/>
        <v>0.288981288981289</v>
      </c>
      <c r="I7" s="4">
        <v>342</v>
      </c>
      <c r="J7" s="4">
        <v>38</v>
      </c>
      <c r="K7" s="4">
        <v>11</v>
      </c>
      <c r="L7" s="4">
        <v>165</v>
      </c>
      <c r="M7" s="4">
        <v>1</v>
      </c>
      <c r="N7" s="4">
        <v>6497</v>
      </c>
      <c r="O7" s="6">
        <f t="shared" si="1"/>
        <v>0.8183777127905187</v>
      </c>
    </row>
    <row r="8" spans="2:15" ht="13.5">
      <c r="B8" s="3" t="s">
        <v>36</v>
      </c>
      <c r="C8" s="7">
        <v>4</v>
      </c>
      <c r="D8" s="3" t="s">
        <v>37</v>
      </c>
      <c r="E8" s="4">
        <v>4992</v>
      </c>
      <c r="F8" s="4">
        <v>69</v>
      </c>
      <c r="G8" s="4">
        <v>46</v>
      </c>
      <c r="H8" s="5">
        <f t="shared" si="0"/>
        <v>0.6666666666666666</v>
      </c>
      <c r="I8" s="4">
        <v>23</v>
      </c>
      <c r="J8" s="4">
        <v>109</v>
      </c>
      <c r="K8" s="4">
        <v>72</v>
      </c>
      <c r="L8" s="4">
        <v>348</v>
      </c>
      <c r="M8" s="4">
        <v>1</v>
      </c>
      <c r="N8" s="4">
        <v>6204</v>
      </c>
      <c r="O8" s="6">
        <f t="shared" si="1"/>
        <v>0.804642166344294</v>
      </c>
    </row>
    <row r="9" spans="2:15" ht="13.5">
      <c r="B9" s="3" t="s">
        <v>38</v>
      </c>
      <c r="C9" s="7">
        <v>1</v>
      </c>
      <c r="D9" s="3" t="s">
        <v>39</v>
      </c>
      <c r="E9" s="4">
        <v>4171</v>
      </c>
      <c r="F9" s="4">
        <v>392</v>
      </c>
      <c r="G9" s="4">
        <v>72</v>
      </c>
      <c r="H9" s="5">
        <f t="shared" si="0"/>
        <v>0.1836734693877551</v>
      </c>
      <c r="I9" s="4">
        <v>320</v>
      </c>
      <c r="J9" s="4">
        <v>58</v>
      </c>
      <c r="K9" s="4">
        <v>11</v>
      </c>
      <c r="L9" s="4">
        <v>386</v>
      </c>
      <c r="M9" s="4">
        <v>1</v>
      </c>
      <c r="N9" s="4">
        <v>6071</v>
      </c>
      <c r="O9" s="6">
        <f t="shared" si="1"/>
        <v>0.6870367320046121</v>
      </c>
    </row>
    <row r="10" spans="2:15" ht="13.5">
      <c r="B10" s="3" t="s">
        <v>105</v>
      </c>
      <c r="C10" s="7">
        <v>6</v>
      </c>
      <c r="D10" s="3" t="s">
        <v>150</v>
      </c>
      <c r="E10" s="4">
        <v>4178</v>
      </c>
      <c r="F10" s="4">
        <v>185</v>
      </c>
      <c r="G10" s="4">
        <v>100</v>
      </c>
      <c r="H10" s="5">
        <f t="shared" si="0"/>
        <v>0.5405405405405406</v>
      </c>
      <c r="I10" s="4">
        <v>85</v>
      </c>
      <c r="J10" s="4">
        <v>42</v>
      </c>
      <c r="K10" s="4">
        <v>23</v>
      </c>
      <c r="L10" s="4">
        <v>501</v>
      </c>
      <c r="M10" s="4">
        <v>1</v>
      </c>
      <c r="N10" s="4">
        <v>6256</v>
      </c>
      <c r="O10" s="6">
        <f t="shared" si="1"/>
        <v>0.6678388746803069</v>
      </c>
    </row>
    <row r="11" spans="2:15" ht="13.5">
      <c r="B11" s="3" t="s">
        <v>151</v>
      </c>
      <c r="C11" s="7">
        <v>6</v>
      </c>
      <c r="D11" s="3" t="s">
        <v>152</v>
      </c>
      <c r="E11" s="4">
        <v>3516</v>
      </c>
      <c r="F11" s="4">
        <v>24</v>
      </c>
      <c r="G11" s="4">
        <v>17</v>
      </c>
      <c r="H11" s="5">
        <f t="shared" si="0"/>
        <v>0.7083333333333334</v>
      </c>
      <c r="I11" s="4">
        <v>7</v>
      </c>
      <c r="J11" s="4">
        <v>207</v>
      </c>
      <c r="K11" s="4">
        <v>147</v>
      </c>
      <c r="L11" s="4">
        <v>651</v>
      </c>
      <c r="M11" s="4">
        <v>2</v>
      </c>
      <c r="N11" s="4">
        <v>5312</v>
      </c>
      <c r="O11" s="6">
        <f t="shared" si="1"/>
        <v>0.6618975903614458</v>
      </c>
    </row>
    <row r="12" spans="2:15" ht="13.5">
      <c r="B12" s="3" t="s">
        <v>97</v>
      </c>
      <c r="C12" s="7">
        <v>10</v>
      </c>
      <c r="D12" s="3" t="s">
        <v>153</v>
      </c>
      <c r="E12" s="4">
        <v>3936</v>
      </c>
      <c r="F12" s="4">
        <v>421</v>
      </c>
      <c r="G12" s="4">
        <v>157</v>
      </c>
      <c r="H12" s="5">
        <f t="shared" si="0"/>
        <v>0.37292161520190026</v>
      </c>
      <c r="I12" s="4">
        <v>264</v>
      </c>
      <c r="J12" s="4">
        <v>25</v>
      </c>
      <c r="K12" s="4">
        <v>9</v>
      </c>
      <c r="L12" s="4">
        <v>260</v>
      </c>
      <c r="M12" s="4">
        <v>1</v>
      </c>
      <c r="N12" s="4">
        <v>6037</v>
      </c>
      <c r="O12" s="6">
        <f t="shared" si="1"/>
        <v>0.651979459996687</v>
      </c>
    </row>
    <row r="13" spans="2:15" ht="13.5">
      <c r="B13" s="3" t="s">
        <v>28</v>
      </c>
      <c r="C13" s="7">
        <v>4</v>
      </c>
      <c r="D13" s="3" t="s">
        <v>154</v>
      </c>
      <c r="E13" s="4">
        <v>3795</v>
      </c>
      <c r="F13" s="4">
        <v>88</v>
      </c>
      <c r="G13" s="4">
        <v>38</v>
      </c>
      <c r="H13" s="5">
        <f t="shared" si="0"/>
        <v>0.4318181818181818</v>
      </c>
      <c r="I13" s="4">
        <v>50</v>
      </c>
      <c r="J13" s="4">
        <v>100</v>
      </c>
      <c r="K13" s="4">
        <v>43</v>
      </c>
      <c r="L13" s="4">
        <v>1245</v>
      </c>
      <c r="M13" s="4">
        <v>1</v>
      </c>
      <c r="N13" s="4">
        <v>5948</v>
      </c>
      <c r="O13" s="6">
        <f t="shared" si="1"/>
        <v>0.6380295897780767</v>
      </c>
    </row>
    <row r="14" spans="2:15" ht="13.5">
      <c r="B14" s="3" t="s">
        <v>100</v>
      </c>
      <c r="C14" s="7">
        <v>4</v>
      </c>
      <c r="D14" s="3" t="s">
        <v>155</v>
      </c>
      <c r="E14" s="4">
        <v>3564</v>
      </c>
      <c r="F14" s="4">
        <v>79</v>
      </c>
      <c r="G14" s="4">
        <v>44</v>
      </c>
      <c r="H14" s="5">
        <f t="shared" si="0"/>
        <v>0.5569620253164557</v>
      </c>
      <c r="I14" s="4">
        <v>35</v>
      </c>
      <c r="J14" s="4">
        <v>81</v>
      </c>
      <c r="K14" s="4">
        <v>45</v>
      </c>
      <c r="L14" s="4">
        <v>337</v>
      </c>
      <c r="M14" s="4">
        <v>1</v>
      </c>
      <c r="N14" s="4">
        <v>5715</v>
      </c>
      <c r="O14" s="6">
        <f t="shared" si="1"/>
        <v>0.6236220472440945</v>
      </c>
    </row>
    <row r="15" spans="2:15" ht="13.5">
      <c r="B15" s="3" t="s">
        <v>118</v>
      </c>
      <c r="C15" s="7">
        <v>4</v>
      </c>
      <c r="D15" s="3" t="s">
        <v>156</v>
      </c>
      <c r="E15" s="4">
        <v>3708</v>
      </c>
      <c r="F15" s="4">
        <v>161</v>
      </c>
      <c r="G15" s="4">
        <v>71</v>
      </c>
      <c r="H15" s="5">
        <f t="shared" si="0"/>
        <v>0.4409937888198758</v>
      </c>
      <c r="I15" s="4">
        <v>90</v>
      </c>
      <c r="J15" s="4">
        <v>52</v>
      </c>
      <c r="K15" s="4">
        <v>23</v>
      </c>
      <c r="L15" s="4">
        <v>569</v>
      </c>
      <c r="M15" s="4">
        <v>1</v>
      </c>
      <c r="N15" s="4">
        <v>6122</v>
      </c>
      <c r="O15" s="6">
        <f t="shared" si="1"/>
        <v>0.6056844168572362</v>
      </c>
    </row>
    <row r="16" spans="2:15" ht="13.5">
      <c r="B16" s="3" t="s">
        <v>118</v>
      </c>
      <c r="C16" s="7">
        <v>3</v>
      </c>
      <c r="D16" s="3" t="s">
        <v>157</v>
      </c>
      <c r="E16" s="4">
        <v>2810</v>
      </c>
      <c r="F16" s="4">
        <v>93</v>
      </c>
      <c r="G16" s="4">
        <v>47</v>
      </c>
      <c r="H16" s="5">
        <f t="shared" si="0"/>
        <v>0.5053763440860215</v>
      </c>
      <c r="I16" s="4">
        <v>46</v>
      </c>
      <c r="J16" s="4">
        <v>60</v>
      </c>
      <c r="K16" s="4">
        <v>30</v>
      </c>
      <c r="L16" s="4">
        <v>772</v>
      </c>
      <c r="M16" s="4">
        <v>1</v>
      </c>
      <c r="N16" s="4">
        <v>4729</v>
      </c>
      <c r="O16" s="6">
        <f t="shared" si="1"/>
        <v>0.5942059632057517</v>
      </c>
    </row>
    <row r="17" spans="2:15" ht="13.5">
      <c r="B17" s="3" t="s">
        <v>118</v>
      </c>
      <c r="C17" s="7">
        <v>6</v>
      </c>
      <c r="D17" s="3" t="s">
        <v>158</v>
      </c>
      <c r="E17" s="4">
        <v>3398</v>
      </c>
      <c r="F17" s="4">
        <v>151</v>
      </c>
      <c r="G17" s="4">
        <v>60</v>
      </c>
      <c r="H17" s="5">
        <f t="shared" si="0"/>
        <v>0.3973509933774834</v>
      </c>
      <c r="I17" s="4">
        <v>91</v>
      </c>
      <c r="J17" s="4">
        <v>57</v>
      </c>
      <c r="K17" s="4">
        <v>23</v>
      </c>
      <c r="L17" s="4">
        <v>548</v>
      </c>
      <c r="M17" s="4">
        <v>1</v>
      </c>
      <c r="N17" s="4">
        <v>5800</v>
      </c>
      <c r="O17" s="6">
        <f t="shared" si="1"/>
        <v>0.5858620689655173</v>
      </c>
    </row>
    <row r="18" spans="2:15" ht="13.5">
      <c r="B18" s="3" t="s">
        <v>28</v>
      </c>
      <c r="C18" s="7">
        <v>3</v>
      </c>
      <c r="D18" s="3" t="s">
        <v>159</v>
      </c>
      <c r="E18" s="4">
        <v>3322</v>
      </c>
      <c r="F18" s="4">
        <v>559</v>
      </c>
      <c r="G18" s="4">
        <v>115</v>
      </c>
      <c r="H18" s="5">
        <f t="shared" si="0"/>
        <v>0.20572450805008943</v>
      </c>
      <c r="I18" s="4">
        <v>444</v>
      </c>
      <c r="J18" s="4">
        <v>29</v>
      </c>
      <c r="K18" s="4">
        <v>6</v>
      </c>
      <c r="L18" s="4">
        <v>207</v>
      </c>
      <c r="M18" s="4">
        <v>1</v>
      </c>
      <c r="N18" s="4">
        <v>6183</v>
      </c>
      <c r="O18" s="6">
        <f t="shared" si="1"/>
        <v>0.5372796377163189</v>
      </c>
    </row>
    <row r="19" spans="2:15" ht="13.5">
      <c r="B19" s="3" t="s">
        <v>160</v>
      </c>
      <c r="C19" s="7">
        <v>12</v>
      </c>
      <c r="D19" s="3" t="s">
        <v>161</v>
      </c>
      <c r="E19" s="4">
        <v>3164</v>
      </c>
      <c r="F19" s="4">
        <v>229</v>
      </c>
      <c r="G19" s="4">
        <v>92</v>
      </c>
      <c r="H19" s="5">
        <f t="shared" si="0"/>
        <v>0.4017467248908297</v>
      </c>
      <c r="I19" s="4">
        <v>137</v>
      </c>
      <c r="J19" s="4">
        <v>34</v>
      </c>
      <c r="K19" s="4">
        <v>14</v>
      </c>
      <c r="L19" s="4">
        <v>1115</v>
      </c>
      <c r="M19" s="4">
        <v>1</v>
      </c>
      <c r="N19" s="4">
        <v>6193</v>
      </c>
      <c r="O19" s="6">
        <f t="shared" si="1"/>
        <v>0.5108994025512675</v>
      </c>
    </row>
    <row r="20" spans="2:15" ht="13.5">
      <c r="B20" s="3" t="s">
        <v>22</v>
      </c>
      <c r="C20" s="7">
        <v>10</v>
      </c>
      <c r="D20" s="3" t="s">
        <v>162</v>
      </c>
      <c r="E20" s="4">
        <v>2921</v>
      </c>
      <c r="F20" s="4">
        <v>1911</v>
      </c>
      <c r="G20" s="4">
        <v>283</v>
      </c>
      <c r="H20" s="5">
        <f t="shared" si="0"/>
        <v>0.14809000523286237</v>
      </c>
      <c r="I20" s="4">
        <v>1628</v>
      </c>
      <c r="J20" s="4">
        <v>10</v>
      </c>
      <c r="K20" s="4">
        <v>2</v>
      </c>
      <c r="L20" s="4">
        <v>181</v>
      </c>
      <c r="M20" s="4">
        <v>1</v>
      </c>
      <c r="N20" s="4">
        <v>5749</v>
      </c>
      <c r="O20" s="6">
        <f t="shared" si="1"/>
        <v>0.5080883631935988</v>
      </c>
    </row>
    <row r="21" spans="2:15" ht="13.5">
      <c r="B21" s="3" t="s">
        <v>33</v>
      </c>
      <c r="C21" s="7">
        <v>1</v>
      </c>
      <c r="D21" s="3" t="s">
        <v>163</v>
      </c>
      <c r="E21" s="4">
        <v>2682</v>
      </c>
      <c r="F21" s="4">
        <v>25</v>
      </c>
      <c r="G21" s="4">
        <v>19</v>
      </c>
      <c r="H21" s="5">
        <f t="shared" si="0"/>
        <v>0.76</v>
      </c>
      <c r="I21" s="4">
        <v>6</v>
      </c>
      <c r="J21" s="4">
        <v>141</v>
      </c>
      <c r="K21" s="4">
        <v>107</v>
      </c>
      <c r="L21" s="4">
        <v>883</v>
      </c>
      <c r="M21" s="4">
        <v>1</v>
      </c>
      <c r="N21" s="4">
        <v>5651</v>
      </c>
      <c r="O21" s="6">
        <f t="shared" si="1"/>
        <v>0.4746062643779862</v>
      </c>
    </row>
    <row r="22" spans="2:15" ht="13.5">
      <c r="B22" s="3" t="s">
        <v>97</v>
      </c>
      <c r="C22" s="7">
        <v>9</v>
      </c>
      <c r="D22" s="3" t="s">
        <v>164</v>
      </c>
      <c r="E22" s="4">
        <v>2121</v>
      </c>
      <c r="F22" s="4">
        <v>89</v>
      </c>
      <c r="G22" s="4">
        <v>49</v>
      </c>
      <c r="H22" s="5">
        <f t="shared" si="0"/>
        <v>0.550561797752809</v>
      </c>
      <c r="I22" s="4">
        <v>40</v>
      </c>
      <c r="J22" s="4">
        <v>43</v>
      </c>
      <c r="K22" s="4">
        <v>24</v>
      </c>
      <c r="L22" s="4">
        <v>381</v>
      </c>
      <c r="M22" s="4">
        <v>1</v>
      </c>
      <c r="N22" s="4">
        <v>4659</v>
      </c>
      <c r="O22" s="6">
        <f t="shared" si="1"/>
        <v>0.45524790727623954</v>
      </c>
    </row>
    <row r="23" spans="2:15" ht="13.5">
      <c r="B23" s="3" t="s">
        <v>118</v>
      </c>
      <c r="C23" s="7">
        <v>2</v>
      </c>
      <c r="D23" s="3" t="s">
        <v>165</v>
      </c>
      <c r="E23" s="4">
        <v>2661</v>
      </c>
      <c r="F23" s="4">
        <v>104</v>
      </c>
      <c r="G23" s="4">
        <v>40</v>
      </c>
      <c r="H23" s="5">
        <f t="shared" si="0"/>
        <v>0.38461538461538464</v>
      </c>
      <c r="I23" s="4">
        <v>64</v>
      </c>
      <c r="J23" s="4">
        <v>67</v>
      </c>
      <c r="K23" s="4">
        <v>26</v>
      </c>
      <c r="L23" s="4">
        <v>232</v>
      </c>
      <c r="M23" s="4">
        <v>1</v>
      </c>
      <c r="N23" s="4">
        <v>5921</v>
      </c>
      <c r="O23" s="6">
        <f t="shared" si="1"/>
        <v>0.449417328154028</v>
      </c>
    </row>
    <row r="24" spans="2:15" ht="13.5">
      <c r="B24" s="3" t="s">
        <v>22</v>
      </c>
      <c r="C24" s="7">
        <v>13</v>
      </c>
      <c r="D24" s="3" t="s">
        <v>166</v>
      </c>
      <c r="E24" s="4">
        <v>2451</v>
      </c>
      <c r="F24" s="4">
        <v>1892</v>
      </c>
      <c r="G24" s="4">
        <v>182</v>
      </c>
      <c r="H24" s="5">
        <f t="shared" si="0"/>
        <v>0.09619450317124736</v>
      </c>
      <c r="I24" s="4">
        <v>1710</v>
      </c>
      <c r="J24" s="4">
        <v>13</v>
      </c>
      <c r="K24" s="4">
        <v>1</v>
      </c>
      <c r="L24" s="4">
        <v>722</v>
      </c>
      <c r="M24" s="4">
        <v>1</v>
      </c>
      <c r="N24" s="4">
        <v>5565</v>
      </c>
      <c r="O24" s="6">
        <f t="shared" si="1"/>
        <v>0.4404312668463612</v>
      </c>
    </row>
    <row r="25" spans="2:15" ht="13.5">
      <c r="B25" s="3" t="s">
        <v>22</v>
      </c>
      <c r="C25" s="7">
        <v>8</v>
      </c>
      <c r="D25" s="3" t="s">
        <v>167</v>
      </c>
      <c r="E25" s="4">
        <v>2788</v>
      </c>
      <c r="F25" s="4">
        <v>1983</v>
      </c>
      <c r="G25" s="4">
        <v>269</v>
      </c>
      <c r="H25" s="5">
        <f t="shared" si="0"/>
        <v>0.1356530509329299</v>
      </c>
      <c r="I25" s="4">
        <v>1714</v>
      </c>
      <c r="J25" s="4">
        <v>10</v>
      </c>
      <c r="K25" s="4">
        <v>1</v>
      </c>
      <c r="L25" s="4">
        <v>630</v>
      </c>
      <c r="M25" s="4">
        <v>1</v>
      </c>
      <c r="N25" s="4">
        <v>6461</v>
      </c>
      <c r="O25" s="6">
        <f t="shared" si="1"/>
        <v>0.431512149822009</v>
      </c>
    </row>
    <row r="26" spans="2:15" ht="13.5">
      <c r="B26" s="3" t="s">
        <v>24</v>
      </c>
      <c r="C26" s="7">
        <v>2</v>
      </c>
      <c r="D26" s="3" t="s">
        <v>168</v>
      </c>
      <c r="E26" s="4">
        <v>2654</v>
      </c>
      <c r="F26" s="4">
        <v>106</v>
      </c>
      <c r="G26" s="4">
        <v>45</v>
      </c>
      <c r="H26" s="5">
        <f t="shared" si="0"/>
        <v>0.42452830188679247</v>
      </c>
      <c r="I26" s="4">
        <v>61</v>
      </c>
      <c r="J26" s="4">
        <v>59</v>
      </c>
      <c r="K26" s="4">
        <v>25</v>
      </c>
      <c r="L26" s="4">
        <v>412</v>
      </c>
      <c r="M26" s="4">
        <v>1</v>
      </c>
      <c r="N26" s="4">
        <v>6242</v>
      </c>
      <c r="O26" s="6">
        <f t="shared" si="1"/>
        <v>0.425184235821852</v>
      </c>
    </row>
    <row r="27" spans="2:15" ht="13.5">
      <c r="B27" s="3" t="s">
        <v>30</v>
      </c>
      <c r="C27" s="7">
        <v>12</v>
      </c>
      <c r="D27" s="3" t="s">
        <v>169</v>
      </c>
      <c r="E27" s="4">
        <v>2459</v>
      </c>
      <c r="F27" s="4">
        <v>353</v>
      </c>
      <c r="G27" s="4">
        <v>91</v>
      </c>
      <c r="H27" s="5">
        <f t="shared" si="0"/>
        <v>0.2577903682719547</v>
      </c>
      <c r="I27" s="4">
        <v>262</v>
      </c>
      <c r="J27" s="4">
        <v>27</v>
      </c>
      <c r="K27" s="4">
        <v>7</v>
      </c>
      <c r="L27" s="4">
        <v>188</v>
      </c>
      <c r="M27" s="4">
        <v>1</v>
      </c>
      <c r="N27" s="4">
        <v>6289</v>
      </c>
      <c r="O27" s="6">
        <f t="shared" si="1"/>
        <v>0.3910001590077914</v>
      </c>
    </row>
    <row r="28" spans="2:15" ht="13.5">
      <c r="B28" s="3" t="s">
        <v>118</v>
      </c>
      <c r="C28" s="7">
        <v>5</v>
      </c>
      <c r="D28" s="3" t="s">
        <v>170</v>
      </c>
      <c r="E28" s="4">
        <v>2206</v>
      </c>
      <c r="F28" s="4">
        <v>70</v>
      </c>
      <c r="G28" s="4">
        <v>42</v>
      </c>
      <c r="H28" s="5">
        <f t="shared" si="0"/>
        <v>0.6</v>
      </c>
      <c r="I28" s="4">
        <v>28</v>
      </c>
      <c r="J28" s="4">
        <v>53</v>
      </c>
      <c r="K28" s="4">
        <v>32</v>
      </c>
      <c r="L28" s="4">
        <v>183</v>
      </c>
      <c r="M28" s="4">
        <v>1</v>
      </c>
      <c r="N28" s="4">
        <v>5766</v>
      </c>
      <c r="O28" s="6">
        <f t="shared" si="1"/>
        <v>0.38258758237946583</v>
      </c>
    </row>
    <row r="29" spans="2:15" ht="13.5">
      <c r="B29" s="3" t="s">
        <v>30</v>
      </c>
      <c r="C29" s="7">
        <v>3</v>
      </c>
      <c r="D29" s="3" t="s">
        <v>171</v>
      </c>
      <c r="E29" s="4">
        <v>2143</v>
      </c>
      <c r="F29" s="4">
        <v>337</v>
      </c>
      <c r="G29" s="4">
        <v>73</v>
      </c>
      <c r="H29" s="5">
        <f t="shared" si="0"/>
        <v>0.2166172106824926</v>
      </c>
      <c r="I29" s="4">
        <v>264</v>
      </c>
      <c r="J29" s="4">
        <v>29</v>
      </c>
      <c r="K29" s="4">
        <v>6</v>
      </c>
      <c r="L29" s="4">
        <v>133</v>
      </c>
      <c r="M29" s="4">
        <v>1</v>
      </c>
      <c r="N29" s="4">
        <v>5617</v>
      </c>
      <c r="O29" s="6">
        <f t="shared" si="1"/>
        <v>0.3815203845469112</v>
      </c>
    </row>
    <row r="30" spans="2:15" ht="13.5">
      <c r="B30" s="3" t="s">
        <v>33</v>
      </c>
      <c r="C30" s="7">
        <v>4</v>
      </c>
      <c r="D30" s="3" t="s">
        <v>172</v>
      </c>
      <c r="E30" s="4">
        <v>2419</v>
      </c>
      <c r="F30" s="4">
        <v>139</v>
      </c>
      <c r="G30" s="4">
        <v>65</v>
      </c>
      <c r="H30" s="5">
        <f t="shared" si="0"/>
        <v>0.4676258992805755</v>
      </c>
      <c r="I30" s="4">
        <v>74</v>
      </c>
      <c r="J30" s="4">
        <v>37</v>
      </c>
      <c r="K30" s="4">
        <v>17</v>
      </c>
      <c r="L30" s="4">
        <v>321</v>
      </c>
      <c r="M30" s="4">
        <v>1</v>
      </c>
      <c r="N30" s="4">
        <v>6443</v>
      </c>
      <c r="O30" s="6">
        <f t="shared" si="1"/>
        <v>0.3754462207046407</v>
      </c>
    </row>
    <row r="31" spans="2:15" ht="13.5">
      <c r="B31" s="3" t="s">
        <v>118</v>
      </c>
      <c r="C31" s="7">
        <v>1</v>
      </c>
      <c r="D31" s="3" t="s">
        <v>173</v>
      </c>
      <c r="E31" s="4">
        <v>1739</v>
      </c>
      <c r="F31" s="4">
        <v>106</v>
      </c>
      <c r="G31" s="4">
        <v>57</v>
      </c>
      <c r="H31" s="5">
        <f t="shared" si="0"/>
        <v>0.5377358490566038</v>
      </c>
      <c r="I31" s="4">
        <v>49</v>
      </c>
      <c r="J31" s="4">
        <v>31</v>
      </c>
      <c r="K31" s="4">
        <v>16</v>
      </c>
      <c r="L31" s="4">
        <v>216</v>
      </c>
      <c r="M31" s="4">
        <v>1</v>
      </c>
      <c r="N31" s="4">
        <v>4812</v>
      </c>
      <c r="O31" s="6">
        <f t="shared" si="1"/>
        <v>0.3613881961762261</v>
      </c>
    </row>
    <row r="32" spans="2:15" ht="13.5">
      <c r="B32" s="3" t="s">
        <v>30</v>
      </c>
      <c r="C32" s="7">
        <v>4</v>
      </c>
      <c r="D32" s="3" t="s">
        <v>174</v>
      </c>
      <c r="E32" s="4">
        <v>2488</v>
      </c>
      <c r="F32" s="4">
        <v>387</v>
      </c>
      <c r="G32" s="4">
        <v>99</v>
      </c>
      <c r="H32" s="5">
        <f t="shared" si="0"/>
        <v>0.2558139534883721</v>
      </c>
      <c r="I32" s="4">
        <v>288</v>
      </c>
      <c r="J32" s="4">
        <v>25</v>
      </c>
      <c r="K32" s="4">
        <v>6</v>
      </c>
      <c r="L32" s="4">
        <v>193</v>
      </c>
      <c r="M32" s="4">
        <v>1</v>
      </c>
      <c r="N32" s="4">
        <v>7183</v>
      </c>
      <c r="O32" s="6">
        <f t="shared" si="1"/>
        <v>0.3463733815954337</v>
      </c>
    </row>
    <row r="33" spans="2:15" ht="13.5">
      <c r="B33" s="3" t="s">
        <v>97</v>
      </c>
      <c r="C33" s="7">
        <v>8</v>
      </c>
      <c r="D33" s="3" t="s">
        <v>175</v>
      </c>
      <c r="E33" s="4">
        <v>1931</v>
      </c>
      <c r="F33" s="4">
        <v>143</v>
      </c>
      <c r="G33" s="4">
        <v>44</v>
      </c>
      <c r="H33" s="5">
        <f t="shared" si="0"/>
        <v>0.3076923076923077</v>
      </c>
      <c r="I33" s="4">
        <v>99</v>
      </c>
      <c r="J33" s="4">
        <v>44</v>
      </c>
      <c r="K33" s="4">
        <v>14</v>
      </c>
      <c r="L33" s="4">
        <v>513</v>
      </c>
      <c r="M33" s="4">
        <v>1</v>
      </c>
      <c r="N33" s="4">
        <v>5662</v>
      </c>
      <c r="O33" s="6">
        <f t="shared" si="1"/>
        <v>0.3410455669374779</v>
      </c>
    </row>
    <row r="34" spans="2:15" ht="13.5">
      <c r="B34" s="3" t="s">
        <v>33</v>
      </c>
      <c r="C34" s="7">
        <v>2</v>
      </c>
      <c r="D34" s="3" t="s">
        <v>176</v>
      </c>
      <c r="E34" s="4">
        <v>1850</v>
      </c>
      <c r="F34" s="4">
        <v>23</v>
      </c>
      <c r="G34" s="4">
        <v>17</v>
      </c>
      <c r="H34" s="5">
        <f t="shared" si="0"/>
        <v>0.7391304347826086</v>
      </c>
      <c r="I34" s="4">
        <v>6</v>
      </c>
      <c r="J34" s="4">
        <v>109</v>
      </c>
      <c r="K34" s="4">
        <v>80</v>
      </c>
      <c r="L34" s="4">
        <v>424</v>
      </c>
      <c r="M34" s="4">
        <v>1</v>
      </c>
      <c r="N34" s="4">
        <v>5541</v>
      </c>
      <c r="O34" s="6">
        <f t="shared" si="1"/>
        <v>0.3338747518498466</v>
      </c>
    </row>
    <row r="35" spans="2:15" ht="13.5">
      <c r="B35" s="3" t="s">
        <v>107</v>
      </c>
      <c r="C35" s="7">
        <v>8</v>
      </c>
      <c r="D35" s="3" t="s">
        <v>177</v>
      </c>
      <c r="E35" s="4">
        <v>2212</v>
      </c>
      <c r="F35" s="4">
        <v>67</v>
      </c>
      <c r="G35" s="4">
        <v>18</v>
      </c>
      <c r="H35" s="5">
        <f t="shared" si="0"/>
        <v>0.26865671641791045</v>
      </c>
      <c r="I35" s="4">
        <v>49</v>
      </c>
      <c r="J35" s="4">
        <v>123</v>
      </c>
      <c r="K35" s="4">
        <v>33</v>
      </c>
      <c r="L35" s="4">
        <v>799</v>
      </c>
      <c r="M35" s="4">
        <v>1</v>
      </c>
      <c r="N35" s="4">
        <v>6703</v>
      </c>
      <c r="O35" s="6">
        <f t="shared" si="1"/>
        <v>0.33000149186931227</v>
      </c>
    </row>
    <row r="36" spans="2:15" ht="13.5">
      <c r="B36" s="3" t="s">
        <v>26</v>
      </c>
      <c r="C36" s="7">
        <v>5</v>
      </c>
      <c r="D36" s="3" t="s">
        <v>178</v>
      </c>
      <c r="E36" s="4">
        <v>1708</v>
      </c>
      <c r="F36" s="4">
        <v>56</v>
      </c>
      <c r="G36" s="4">
        <v>27</v>
      </c>
      <c r="H36" s="5">
        <f t="shared" si="0"/>
        <v>0.48214285714285715</v>
      </c>
      <c r="I36" s="4">
        <v>29</v>
      </c>
      <c r="J36" s="4">
        <v>63</v>
      </c>
      <c r="K36" s="4">
        <v>31</v>
      </c>
      <c r="L36" s="4">
        <v>383</v>
      </c>
      <c r="M36" s="4">
        <v>1</v>
      </c>
      <c r="N36" s="4">
        <v>5320</v>
      </c>
      <c r="O36" s="6">
        <f t="shared" si="1"/>
        <v>0.32105263157894737</v>
      </c>
    </row>
    <row r="37" spans="2:15" ht="13.5">
      <c r="B37" s="3" t="s">
        <v>30</v>
      </c>
      <c r="C37" s="7">
        <v>7</v>
      </c>
      <c r="D37" s="3" t="s">
        <v>179</v>
      </c>
      <c r="E37" s="4">
        <v>2185</v>
      </c>
      <c r="F37" s="4">
        <v>698</v>
      </c>
      <c r="G37" s="4">
        <v>125</v>
      </c>
      <c r="H37" s="5">
        <f t="shared" si="0"/>
        <v>0.17908309455587393</v>
      </c>
      <c r="I37" s="4">
        <v>573</v>
      </c>
      <c r="J37" s="4">
        <v>17</v>
      </c>
      <c r="K37" s="4">
        <v>3</v>
      </c>
      <c r="L37" s="4">
        <v>77</v>
      </c>
      <c r="M37" s="4">
        <v>1</v>
      </c>
      <c r="N37" s="4">
        <v>6925</v>
      </c>
      <c r="O37" s="6">
        <f t="shared" si="1"/>
        <v>0.3155234657039711</v>
      </c>
    </row>
    <row r="38" spans="2:15" ht="13.5">
      <c r="B38" s="3" t="s">
        <v>38</v>
      </c>
      <c r="C38" s="7">
        <v>2</v>
      </c>
      <c r="D38" s="3" t="s">
        <v>180</v>
      </c>
      <c r="E38" s="4">
        <v>2142</v>
      </c>
      <c r="F38" s="4">
        <v>393</v>
      </c>
      <c r="G38" s="4">
        <v>58</v>
      </c>
      <c r="H38" s="5">
        <f t="shared" si="0"/>
        <v>0.1475826972010178</v>
      </c>
      <c r="I38" s="4">
        <v>335</v>
      </c>
      <c r="J38" s="4">
        <v>37</v>
      </c>
      <c r="K38" s="4">
        <v>5</v>
      </c>
      <c r="L38" s="4">
        <v>119</v>
      </c>
      <c r="M38" s="4">
        <v>1</v>
      </c>
      <c r="N38" s="4">
        <v>7187</v>
      </c>
      <c r="O38" s="6">
        <f t="shared" si="1"/>
        <v>0.298038124391262</v>
      </c>
    </row>
    <row r="39" spans="2:15" ht="13.5">
      <c r="B39" s="3" t="s">
        <v>100</v>
      </c>
      <c r="C39" s="7">
        <v>1</v>
      </c>
      <c r="D39" s="3" t="s">
        <v>181</v>
      </c>
      <c r="E39" s="4">
        <v>1752</v>
      </c>
      <c r="F39" s="4">
        <v>121</v>
      </c>
      <c r="G39" s="4">
        <v>46</v>
      </c>
      <c r="H39" s="5">
        <f t="shared" si="0"/>
        <v>0.38016528925619836</v>
      </c>
      <c r="I39" s="4">
        <v>75</v>
      </c>
      <c r="J39" s="4">
        <v>38</v>
      </c>
      <c r="K39" s="4">
        <v>14</v>
      </c>
      <c r="L39" s="4">
        <v>258</v>
      </c>
      <c r="M39" s="4">
        <v>1</v>
      </c>
      <c r="N39" s="4">
        <v>5993</v>
      </c>
      <c r="O39" s="6">
        <f t="shared" si="1"/>
        <v>0.2923410645753379</v>
      </c>
    </row>
    <row r="40" spans="2:15" ht="13.5">
      <c r="B40" s="3" t="s">
        <v>30</v>
      </c>
      <c r="C40" s="7">
        <v>5</v>
      </c>
      <c r="D40" s="3" t="s">
        <v>182</v>
      </c>
      <c r="E40" s="4">
        <v>1430</v>
      </c>
      <c r="F40" s="4">
        <v>375</v>
      </c>
      <c r="G40" s="4">
        <v>65</v>
      </c>
      <c r="H40" s="5">
        <f t="shared" si="0"/>
        <v>0.17333333333333334</v>
      </c>
      <c r="I40" s="4">
        <v>310</v>
      </c>
      <c r="J40" s="4">
        <v>22</v>
      </c>
      <c r="K40" s="4">
        <v>4</v>
      </c>
      <c r="L40" s="4">
        <v>62</v>
      </c>
      <c r="M40" s="4">
        <v>1</v>
      </c>
      <c r="N40" s="4">
        <v>4969</v>
      </c>
      <c r="O40" s="6">
        <f t="shared" si="1"/>
        <v>0.2877842624270477</v>
      </c>
    </row>
    <row r="41" spans="2:15" ht="13.5">
      <c r="B41" s="3" t="s">
        <v>30</v>
      </c>
      <c r="C41" s="7">
        <v>2</v>
      </c>
      <c r="D41" s="3" t="s">
        <v>183</v>
      </c>
      <c r="E41" s="4">
        <v>1785</v>
      </c>
      <c r="F41" s="4">
        <v>203</v>
      </c>
      <c r="G41" s="4">
        <v>82</v>
      </c>
      <c r="H41" s="5">
        <f t="shared" si="0"/>
        <v>0.4039408866995074</v>
      </c>
      <c r="I41" s="4">
        <v>121</v>
      </c>
      <c r="J41" s="4">
        <v>22</v>
      </c>
      <c r="K41" s="4">
        <v>9</v>
      </c>
      <c r="L41" s="4">
        <v>100</v>
      </c>
      <c r="M41" s="4">
        <v>1</v>
      </c>
      <c r="N41" s="4">
        <v>6272</v>
      </c>
      <c r="O41" s="6">
        <f t="shared" si="1"/>
        <v>0.2845982142857143</v>
      </c>
    </row>
    <row r="42" spans="2:15" ht="13.5">
      <c r="B42" s="3" t="s">
        <v>24</v>
      </c>
      <c r="C42" s="7">
        <v>5</v>
      </c>
      <c r="D42" s="3" t="s">
        <v>184</v>
      </c>
      <c r="E42" s="4">
        <v>1621</v>
      </c>
      <c r="F42" s="4">
        <v>205</v>
      </c>
      <c r="G42" s="4">
        <v>61</v>
      </c>
      <c r="H42" s="5">
        <f t="shared" si="0"/>
        <v>0.2975609756097561</v>
      </c>
      <c r="I42" s="4">
        <v>144</v>
      </c>
      <c r="J42" s="4">
        <v>27</v>
      </c>
      <c r="K42" s="4">
        <v>8</v>
      </c>
      <c r="L42" s="4">
        <v>320</v>
      </c>
      <c r="M42" s="4">
        <v>1</v>
      </c>
      <c r="N42" s="4">
        <v>5715</v>
      </c>
      <c r="O42" s="6">
        <f t="shared" si="1"/>
        <v>0.2836395450568679</v>
      </c>
    </row>
    <row r="43" spans="2:15" ht="13.5">
      <c r="B43" s="3" t="s">
        <v>185</v>
      </c>
      <c r="C43" s="7">
        <v>2</v>
      </c>
      <c r="D43" s="3" t="s">
        <v>186</v>
      </c>
      <c r="E43" s="4">
        <v>1635</v>
      </c>
      <c r="F43" s="4">
        <v>111</v>
      </c>
      <c r="G43" s="4">
        <v>44</v>
      </c>
      <c r="H43" s="5">
        <f t="shared" si="0"/>
        <v>0.3963963963963964</v>
      </c>
      <c r="I43" s="4">
        <v>67</v>
      </c>
      <c r="J43" s="4">
        <v>37</v>
      </c>
      <c r="K43" s="4">
        <v>15</v>
      </c>
      <c r="L43" s="4">
        <v>420</v>
      </c>
      <c r="M43" s="4">
        <v>1</v>
      </c>
      <c r="N43" s="4">
        <v>5773</v>
      </c>
      <c r="O43" s="6">
        <f t="shared" si="1"/>
        <v>0.28321496622206827</v>
      </c>
    </row>
    <row r="44" spans="2:15" ht="13.5">
      <c r="B44" s="3" t="s">
        <v>38</v>
      </c>
      <c r="C44" s="7">
        <v>11</v>
      </c>
      <c r="D44" s="3" t="s">
        <v>187</v>
      </c>
      <c r="E44" s="4">
        <v>1562</v>
      </c>
      <c r="F44" s="4">
        <v>388</v>
      </c>
      <c r="G44" s="4">
        <v>47</v>
      </c>
      <c r="H44" s="5">
        <f t="shared" si="0"/>
        <v>0.1211340206185567</v>
      </c>
      <c r="I44" s="4">
        <v>341</v>
      </c>
      <c r="J44" s="4">
        <v>33</v>
      </c>
      <c r="K44" s="4">
        <v>4</v>
      </c>
      <c r="L44" s="4">
        <v>151</v>
      </c>
      <c r="M44" s="4">
        <v>1</v>
      </c>
      <c r="N44" s="4">
        <v>6017</v>
      </c>
      <c r="O44" s="6">
        <f t="shared" si="1"/>
        <v>0.2595978062157221</v>
      </c>
    </row>
    <row r="45" spans="2:15" ht="13.5">
      <c r="B45" s="3" t="s">
        <v>30</v>
      </c>
      <c r="C45" s="7">
        <v>1</v>
      </c>
      <c r="D45" s="3" t="s">
        <v>188</v>
      </c>
      <c r="E45" s="4">
        <v>1524</v>
      </c>
      <c r="F45" s="4">
        <v>582</v>
      </c>
      <c r="G45" s="4">
        <v>86</v>
      </c>
      <c r="H45" s="5">
        <f t="shared" si="0"/>
        <v>0.14776632302405499</v>
      </c>
      <c r="I45" s="4">
        <v>496</v>
      </c>
      <c r="J45" s="4">
        <v>18</v>
      </c>
      <c r="K45" s="4">
        <v>3</v>
      </c>
      <c r="L45" s="4">
        <v>81</v>
      </c>
      <c r="M45" s="4">
        <v>1</v>
      </c>
      <c r="N45" s="4">
        <v>6158</v>
      </c>
      <c r="O45" s="6">
        <f t="shared" si="1"/>
        <v>0.24748294900941864</v>
      </c>
    </row>
    <row r="46" spans="2:15" ht="13.5">
      <c r="B46" s="3" t="s">
        <v>30</v>
      </c>
      <c r="C46" s="7">
        <v>10</v>
      </c>
      <c r="D46" s="3" t="s">
        <v>189</v>
      </c>
      <c r="E46" s="4">
        <v>1538</v>
      </c>
      <c r="F46" s="4">
        <v>464</v>
      </c>
      <c r="G46" s="4">
        <v>68</v>
      </c>
      <c r="H46" s="5">
        <f t="shared" si="0"/>
        <v>0.14655172413793102</v>
      </c>
      <c r="I46" s="4">
        <v>396</v>
      </c>
      <c r="J46" s="4">
        <v>23</v>
      </c>
      <c r="K46" s="4">
        <v>3</v>
      </c>
      <c r="L46" s="4">
        <v>185</v>
      </c>
      <c r="M46" s="4">
        <v>1</v>
      </c>
      <c r="N46" s="4">
        <v>6480</v>
      </c>
      <c r="O46" s="6">
        <f t="shared" si="1"/>
        <v>0.23734567901234568</v>
      </c>
    </row>
    <row r="47" spans="2:15" ht="13.5">
      <c r="B47" s="3" t="s">
        <v>160</v>
      </c>
      <c r="C47" s="7">
        <v>12</v>
      </c>
      <c r="D47" s="3" t="s">
        <v>190</v>
      </c>
      <c r="E47" s="4">
        <v>1468</v>
      </c>
      <c r="F47" s="4">
        <v>210</v>
      </c>
      <c r="G47" s="4">
        <v>48</v>
      </c>
      <c r="H47" s="5">
        <f t="shared" si="0"/>
        <v>0.22857142857142856</v>
      </c>
      <c r="I47" s="4">
        <v>162</v>
      </c>
      <c r="J47" s="4">
        <v>31</v>
      </c>
      <c r="K47" s="4">
        <v>7</v>
      </c>
      <c r="L47" s="4">
        <v>323</v>
      </c>
      <c r="M47" s="4">
        <v>1</v>
      </c>
      <c r="N47" s="4">
        <v>6193</v>
      </c>
      <c r="O47" s="6">
        <f t="shared" si="1"/>
        <v>0.23704182141127078</v>
      </c>
    </row>
    <row r="48" spans="2:15" ht="13.5">
      <c r="B48" s="3" t="s">
        <v>33</v>
      </c>
      <c r="C48" s="7">
        <v>4</v>
      </c>
      <c r="D48" s="3" t="s">
        <v>191</v>
      </c>
      <c r="E48" s="4">
        <v>1510</v>
      </c>
      <c r="F48" s="4">
        <v>55</v>
      </c>
      <c r="G48" s="4">
        <v>18</v>
      </c>
      <c r="H48" s="5">
        <f t="shared" si="0"/>
        <v>0.32727272727272727</v>
      </c>
      <c r="I48" s="4">
        <v>37</v>
      </c>
      <c r="J48" s="4">
        <v>84</v>
      </c>
      <c r="K48" s="4">
        <v>27</v>
      </c>
      <c r="L48" s="4">
        <v>817</v>
      </c>
      <c r="M48" s="4">
        <v>1</v>
      </c>
      <c r="N48" s="4">
        <v>6443</v>
      </c>
      <c r="O48" s="6">
        <f t="shared" si="1"/>
        <v>0.23436287443737389</v>
      </c>
    </row>
    <row r="49" spans="2:15" ht="13.5">
      <c r="B49" s="3" t="s">
        <v>30</v>
      </c>
      <c r="C49" s="7">
        <v>3</v>
      </c>
      <c r="D49" s="3" t="s">
        <v>192</v>
      </c>
      <c r="E49" s="4">
        <v>1311</v>
      </c>
      <c r="F49" s="4">
        <v>58</v>
      </c>
      <c r="G49" s="4">
        <v>28</v>
      </c>
      <c r="H49" s="5">
        <f t="shared" si="0"/>
        <v>0.4827586206896552</v>
      </c>
      <c r="I49" s="4">
        <v>30</v>
      </c>
      <c r="J49" s="4">
        <v>47</v>
      </c>
      <c r="K49" s="4">
        <v>23</v>
      </c>
      <c r="L49" s="4">
        <v>199</v>
      </c>
      <c r="M49" s="4">
        <v>1</v>
      </c>
      <c r="N49" s="4">
        <v>5617</v>
      </c>
      <c r="O49" s="6">
        <f t="shared" si="1"/>
        <v>0.23339861135837636</v>
      </c>
    </row>
    <row r="50" spans="2:15" ht="13.5">
      <c r="B50" s="3" t="s">
        <v>114</v>
      </c>
      <c r="C50" s="7">
        <v>5</v>
      </c>
      <c r="D50" s="3" t="s">
        <v>193</v>
      </c>
      <c r="E50" s="4">
        <v>1359</v>
      </c>
      <c r="F50" s="4">
        <v>146</v>
      </c>
      <c r="G50" s="4">
        <v>34</v>
      </c>
      <c r="H50" s="5">
        <f t="shared" si="0"/>
        <v>0.2328767123287671</v>
      </c>
      <c r="I50" s="4">
        <v>112</v>
      </c>
      <c r="J50" s="4">
        <v>40</v>
      </c>
      <c r="K50" s="4">
        <v>9</v>
      </c>
      <c r="L50" s="4">
        <v>237</v>
      </c>
      <c r="M50" s="4">
        <v>1</v>
      </c>
      <c r="N50" s="4">
        <v>5858</v>
      </c>
      <c r="O50" s="6">
        <f t="shared" si="1"/>
        <v>0.23199044042335268</v>
      </c>
    </row>
    <row r="51" spans="2:15" ht="13.5">
      <c r="B51" s="3" t="s">
        <v>38</v>
      </c>
      <c r="C51" s="7">
        <v>7</v>
      </c>
      <c r="D51" s="3" t="s">
        <v>194</v>
      </c>
      <c r="E51" s="4">
        <v>1666</v>
      </c>
      <c r="F51" s="4">
        <v>393</v>
      </c>
      <c r="G51" s="4">
        <v>39</v>
      </c>
      <c r="H51" s="5">
        <f t="shared" si="0"/>
        <v>0.09923664122137404</v>
      </c>
      <c r="I51" s="4">
        <v>354</v>
      </c>
      <c r="J51" s="4">
        <v>43</v>
      </c>
      <c r="K51" s="4">
        <v>4</v>
      </c>
      <c r="L51" s="4">
        <v>214</v>
      </c>
      <c r="M51" s="4">
        <v>1</v>
      </c>
      <c r="N51" s="4">
        <v>7199</v>
      </c>
      <c r="O51" s="6">
        <f t="shared" si="1"/>
        <v>0.23142103069870815</v>
      </c>
    </row>
    <row r="52" spans="2:15" ht="13.5">
      <c r="B52" s="3" t="s">
        <v>114</v>
      </c>
      <c r="C52" s="7">
        <v>8</v>
      </c>
      <c r="D52" s="3" t="s">
        <v>195</v>
      </c>
      <c r="E52" s="4">
        <v>1317</v>
      </c>
      <c r="F52" s="4">
        <v>19</v>
      </c>
      <c r="G52" s="4">
        <v>11</v>
      </c>
      <c r="H52" s="5">
        <f t="shared" si="0"/>
        <v>0.5789473684210527</v>
      </c>
      <c r="I52" s="4">
        <v>8</v>
      </c>
      <c r="J52" s="4">
        <v>120</v>
      </c>
      <c r="K52" s="4">
        <v>69</v>
      </c>
      <c r="L52" s="4">
        <v>436</v>
      </c>
      <c r="M52" s="4">
        <v>2</v>
      </c>
      <c r="N52" s="4">
        <v>5821</v>
      </c>
      <c r="O52" s="6">
        <f t="shared" si="1"/>
        <v>0.22624978526026457</v>
      </c>
    </row>
    <row r="53" spans="2:15" ht="13.5">
      <c r="B53" s="3" t="s">
        <v>129</v>
      </c>
      <c r="C53" s="7">
        <v>22</v>
      </c>
      <c r="D53" s="3" t="s">
        <v>196</v>
      </c>
      <c r="E53" s="4">
        <v>1525</v>
      </c>
      <c r="F53" s="4">
        <v>55</v>
      </c>
      <c r="G53" s="4">
        <v>21</v>
      </c>
      <c r="H53" s="5">
        <f t="shared" si="0"/>
        <v>0.38181818181818183</v>
      </c>
      <c r="I53" s="4">
        <v>34</v>
      </c>
      <c r="J53" s="4">
        <v>73</v>
      </c>
      <c r="K53" s="4">
        <v>28</v>
      </c>
      <c r="L53" s="4">
        <v>315</v>
      </c>
      <c r="M53" s="4">
        <v>1</v>
      </c>
      <c r="N53" s="4">
        <v>6810</v>
      </c>
      <c r="O53" s="6">
        <f t="shared" si="1"/>
        <v>0.223935389133627</v>
      </c>
    </row>
    <row r="54" spans="2:15" ht="13.5">
      <c r="B54" s="3" t="s">
        <v>197</v>
      </c>
      <c r="C54" s="7">
        <v>4</v>
      </c>
      <c r="D54" s="3" t="s">
        <v>198</v>
      </c>
      <c r="E54" s="4">
        <v>1362</v>
      </c>
      <c r="F54" s="4">
        <v>149</v>
      </c>
      <c r="G54" s="4">
        <v>46</v>
      </c>
      <c r="H54" s="5">
        <f t="shared" si="0"/>
        <v>0.3087248322147651</v>
      </c>
      <c r="I54" s="4">
        <v>103</v>
      </c>
      <c r="J54" s="4">
        <v>30</v>
      </c>
      <c r="K54" s="4">
        <v>9</v>
      </c>
      <c r="L54" s="4">
        <v>280</v>
      </c>
      <c r="M54" s="4">
        <v>1</v>
      </c>
      <c r="N54" s="4">
        <v>6110</v>
      </c>
      <c r="O54" s="6">
        <f t="shared" si="1"/>
        <v>0.22291325695581016</v>
      </c>
    </row>
    <row r="55" spans="2:15" ht="13.5">
      <c r="B55" s="3" t="s">
        <v>38</v>
      </c>
      <c r="C55" s="7">
        <v>13</v>
      </c>
      <c r="D55" s="3" t="s">
        <v>199</v>
      </c>
      <c r="E55" s="4">
        <v>1473</v>
      </c>
      <c r="F55" s="4">
        <v>393</v>
      </c>
      <c r="G55" s="4">
        <v>41</v>
      </c>
      <c r="H55" s="5">
        <f t="shared" si="0"/>
        <v>0.10432569974554708</v>
      </c>
      <c r="I55" s="4">
        <v>352</v>
      </c>
      <c r="J55" s="4">
        <v>36</v>
      </c>
      <c r="K55" s="4">
        <v>4</v>
      </c>
      <c r="L55" s="4">
        <v>171</v>
      </c>
      <c r="M55" s="4">
        <v>1</v>
      </c>
      <c r="N55" s="4">
        <v>6981</v>
      </c>
      <c r="O55" s="6">
        <f t="shared" si="1"/>
        <v>0.21100128921357972</v>
      </c>
    </row>
    <row r="56" spans="2:15" ht="13.5">
      <c r="B56" s="3" t="s">
        <v>36</v>
      </c>
      <c r="C56" s="7">
        <v>16</v>
      </c>
      <c r="D56" s="3" t="s">
        <v>200</v>
      </c>
      <c r="E56" s="4">
        <v>1210</v>
      </c>
      <c r="F56" s="4">
        <v>109</v>
      </c>
      <c r="G56" s="4">
        <v>36</v>
      </c>
      <c r="H56" s="5">
        <f t="shared" si="0"/>
        <v>0.3302752293577982</v>
      </c>
      <c r="I56" s="4">
        <v>73</v>
      </c>
      <c r="J56" s="4">
        <v>34</v>
      </c>
      <c r="K56" s="4">
        <v>11</v>
      </c>
      <c r="L56" s="4">
        <v>422</v>
      </c>
      <c r="M56" s="4">
        <v>1</v>
      </c>
      <c r="N56" s="4">
        <v>5891</v>
      </c>
      <c r="O56" s="6">
        <f t="shared" si="1"/>
        <v>0.20539806484467832</v>
      </c>
    </row>
    <row r="57" spans="2:15" ht="13.5">
      <c r="B57" s="3" t="s">
        <v>107</v>
      </c>
      <c r="C57" s="7">
        <v>4</v>
      </c>
      <c r="D57" s="3" t="s">
        <v>201</v>
      </c>
      <c r="E57" s="4">
        <v>1280</v>
      </c>
      <c r="F57" s="4">
        <v>33</v>
      </c>
      <c r="G57" s="4">
        <v>14</v>
      </c>
      <c r="H57" s="5">
        <f t="shared" si="0"/>
        <v>0.42424242424242425</v>
      </c>
      <c r="I57" s="4">
        <v>19</v>
      </c>
      <c r="J57" s="4">
        <v>91</v>
      </c>
      <c r="K57" s="4">
        <v>39</v>
      </c>
      <c r="L57" s="4">
        <v>380</v>
      </c>
      <c r="M57" s="4">
        <v>1</v>
      </c>
      <c r="N57" s="4">
        <v>6546</v>
      </c>
      <c r="O57" s="6">
        <f t="shared" si="1"/>
        <v>0.19553926061717078</v>
      </c>
    </row>
    <row r="58" spans="2:15" ht="13.5">
      <c r="B58" s="3" t="s">
        <v>30</v>
      </c>
      <c r="C58" s="7">
        <v>9</v>
      </c>
      <c r="D58" s="3" t="s">
        <v>202</v>
      </c>
      <c r="E58" s="4">
        <v>1202</v>
      </c>
      <c r="F58" s="4">
        <v>219</v>
      </c>
      <c r="G58" s="4">
        <v>72</v>
      </c>
      <c r="H58" s="5">
        <f t="shared" si="0"/>
        <v>0.3287671232876712</v>
      </c>
      <c r="I58" s="4">
        <v>147</v>
      </c>
      <c r="J58" s="4">
        <v>17</v>
      </c>
      <c r="K58" s="4">
        <v>5</v>
      </c>
      <c r="L58" s="4">
        <v>115</v>
      </c>
      <c r="M58" s="4">
        <v>1</v>
      </c>
      <c r="N58" s="4">
        <v>6380</v>
      </c>
      <c r="O58" s="6">
        <f t="shared" si="1"/>
        <v>0.1884012539184953</v>
      </c>
    </row>
    <row r="59" spans="2:15" ht="13.5">
      <c r="B59" s="3" t="s">
        <v>100</v>
      </c>
      <c r="C59" s="7">
        <v>1</v>
      </c>
      <c r="D59" s="3" t="s">
        <v>203</v>
      </c>
      <c r="E59" s="4">
        <v>1080</v>
      </c>
      <c r="F59" s="4">
        <v>43</v>
      </c>
      <c r="G59" s="4">
        <v>18</v>
      </c>
      <c r="H59" s="5">
        <f t="shared" si="0"/>
        <v>0.4186046511627907</v>
      </c>
      <c r="I59" s="4">
        <v>25</v>
      </c>
      <c r="J59" s="4">
        <v>60</v>
      </c>
      <c r="K59" s="4">
        <v>25</v>
      </c>
      <c r="L59" s="4">
        <v>201</v>
      </c>
      <c r="M59" s="4">
        <v>1</v>
      </c>
      <c r="N59" s="4">
        <v>5993</v>
      </c>
      <c r="O59" s="6">
        <f t="shared" si="1"/>
        <v>0.1802102452861672</v>
      </c>
    </row>
    <row r="60" spans="2:15" ht="13.5">
      <c r="B60" s="3" t="s">
        <v>129</v>
      </c>
      <c r="C60" s="7">
        <v>37</v>
      </c>
      <c r="D60" s="3" t="s">
        <v>204</v>
      </c>
      <c r="E60" s="4">
        <v>955</v>
      </c>
      <c r="F60" s="4">
        <v>126</v>
      </c>
      <c r="G60" s="4">
        <v>52</v>
      </c>
      <c r="H60" s="5">
        <f t="shared" si="0"/>
        <v>0.4126984126984127</v>
      </c>
      <c r="I60" s="4">
        <v>74</v>
      </c>
      <c r="J60" s="4">
        <v>18</v>
      </c>
      <c r="K60" s="4">
        <v>8</v>
      </c>
      <c r="L60" s="4">
        <v>133</v>
      </c>
      <c r="M60" s="4">
        <v>1</v>
      </c>
      <c r="N60" s="4">
        <v>5532</v>
      </c>
      <c r="O60" s="6">
        <f t="shared" si="1"/>
        <v>0.17263195950831525</v>
      </c>
    </row>
    <row r="61" spans="2:15" ht="13.5">
      <c r="B61" s="3" t="s">
        <v>129</v>
      </c>
      <c r="C61" s="7">
        <v>39</v>
      </c>
      <c r="D61" s="3" t="s">
        <v>205</v>
      </c>
      <c r="E61" s="4">
        <v>830</v>
      </c>
      <c r="F61" s="4">
        <v>19</v>
      </c>
      <c r="G61" s="4">
        <v>9</v>
      </c>
      <c r="H61" s="5">
        <f t="shared" si="0"/>
        <v>0.47368421052631576</v>
      </c>
      <c r="I61" s="4">
        <v>10</v>
      </c>
      <c r="J61" s="4">
        <v>92</v>
      </c>
      <c r="K61" s="4">
        <v>44</v>
      </c>
      <c r="L61" s="4">
        <v>471</v>
      </c>
      <c r="M61" s="4">
        <v>2</v>
      </c>
      <c r="N61" s="4">
        <v>5014</v>
      </c>
      <c r="O61" s="6">
        <f t="shared" si="1"/>
        <v>0.1655364978061428</v>
      </c>
    </row>
    <row r="62" spans="2:15" ht="13.5">
      <c r="B62" s="3" t="s">
        <v>114</v>
      </c>
      <c r="C62" s="7">
        <v>7</v>
      </c>
      <c r="D62" s="3" t="s">
        <v>206</v>
      </c>
      <c r="E62" s="4">
        <v>894</v>
      </c>
      <c r="F62" s="4">
        <v>11</v>
      </c>
      <c r="G62" s="4">
        <v>8</v>
      </c>
      <c r="H62" s="5">
        <f t="shared" si="0"/>
        <v>0.7272727272727273</v>
      </c>
      <c r="I62" s="4">
        <v>3</v>
      </c>
      <c r="J62" s="4">
        <v>112</v>
      </c>
      <c r="K62" s="4">
        <v>81</v>
      </c>
      <c r="L62" s="4">
        <v>376</v>
      </c>
      <c r="M62" s="4">
        <v>1</v>
      </c>
      <c r="N62" s="4">
        <v>5518</v>
      </c>
      <c r="O62" s="6">
        <f t="shared" si="1"/>
        <v>0.1620152229068503</v>
      </c>
    </row>
    <row r="63" spans="2:15" ht="13.5">
      <c r="B63" s="3" t="s">
        <v>26</v>
      </c>
      <c r="C63" s="7">
        <v>10</v>
      </c>
      <c r="D63" s="3" t="s">
        <v>207</v>
      </c>
      <c r="E63" s="4">
        <v>866</v>
      </c>
      <c r="F63" s="4">
        <v>104</v>
      </c>
      <c r="G63" s="4">
        <v>33</v>
      </c>
      <c r="H63" s="5">
        <f t="shared" si="0"/>
        <v>0.3173076923076923</v>
      </c>
      <c r="I63" s="4">
        <v>71</v>
      </c>
      <c r="J63" s="4">
        <v>26</v>
      </c>
      <c r="K63" s="4">
        <v>8</v>
      </c>
      <c r="L63" s="4">
        <v>156</v>
      </c>
      <c r="M63" s="4">
        <v>1</v>
      </c>
      <c r="N63" s="4">
        <v>5384</v>
      </c>
      <c r="O63" s="6">
        <f t="shared" si="1"/>
        <v>0.16084695393759288</v>
      </c>
    </row>
    <row r="64" spans="2:15" ht="13.5">
      <c r="B64" s="3" t="s">
        <v>24</v>
      </c>
      <c r="C64" s="7">
        <v>2</v>
      </c>
      <c r="D64" s="3" t="s">
        <v>208</v>
      </c>
      <c r="E64" s="4">
        <v>967</v>
      </c>
      <c r="F64" s="4">
        <v>30</v>
      </c>
      <c r="G64" s="4">
        <v>10</v>
      </c>
      <c r="H64" s="5">
        <f t="shared" si="0"/>
        <v>0.3333333333333333</v>
      </c>
      <c r="I64" s="4">
        <v>20</v>
      </c>
      <c r="J64" s="4">
        <v>97</v>
      </c>
      <c r="K64" s="4">
        <v>32</v>
      </c>
      <c r="L64" s="4">
        <v>447</v>
      </c>
      <c r="M64" s="4">
        <v>1</v>
      </c>
      <c r="N64" s="4">
        <v>6242</v>
      </c>
      <c r="O64" s="6">
        <f t="shared" si="1"/>
        <v>0.1549182954181352</v>
      </c>
    </row>
    <row r="65" spans="2:15" ht="13.5">
      <c r="B65" s="3" t="s">
        <v>38</v>
      </c>
      <c r="C65" s="7">
        <v>5</v>
      </c>
      <c r="D65" s="3" t="s">
        <v>209</v>
      </c>
      <c r="E65" s="4">
        <v>816</v>
      </c>
      <c r="F65" s="4">
        <v>412</v>
      </c>
      <c r="G65" s="4">
        <v>46</v>
      </c>
      <c r="H65" s="5">
        <f t="shared" si="0"/>
        <v>0.11165048543689321</v>
      </c>
      <c r="I65" s="4">
        <v>366</v>
      </c>
      <c r="J65" s="4">
        <v>18</v>
      </c>
      <c r="K65" s="4">
        <v>2</v>
      </c>
      <c r="L65" s="4">
        <v>114</v>
      </c>
      <c r="M65" s="4">
        <v>1</v>
      </c>
      <c r="N65" s="4">
        <v>5268</v>
      </c>
      <c r="O65" s="6">
        <f t="shared" si="1"/>
        <v>0.1548974943052392</v>
      </c>
    </row>
    <row r="66" spans="2:15" ht="13.5">
      <c r="B66" s="3" t="s">
        <v>26</v>
      </c>
      <c r="C66" s="7">
        <v>9</v>
      </c>
      <c r="D66" s="3" t="s">
        <v>210</v>
      </c>
      <c r="E66" s="4">
        <v>935</v>
      </c>
      <c r="F66" s="4">
        <v>183</v>
      </c>
      <c r="G66" s="4">
        <v>61</v>
      </c>
      <c r="H66" s="5">
        <f t="shared" si="0"/>
        <v>0.3333333333333333</v>
      </c>
      <c r="I66" s="4">
        <v>122</v>
      </c>
      <c r="J66" s="4">
        <v>15</v>
      </c>
      <c r="K66" s="4">
        <v>5</v>
      </c>
      <c r="L66" s="4">
        <v>186</v>
      </c>
      <c r="M66" s="4">
        <v>1</v>
      </c>
      <c r="N66" s="4">
        <v>6103</v>
      </c>
      <c r="O66" s="6">
        <f t="shared" si="1"/>
        <v>0.1532033426183844</v>
      </c>
    </row>
    <row r="67" spans="2:15" ht="13.5">
      <c r="B67" s="3" t="s">
        <v>22</v>
      </c>
      <c r="C67" s="7">
        <v>16</v>
      </c>
      <c r="D67" s="3" t="s">
        <v>211</v>
      </c>
      <c r="E67" s="4">
        <v>889</v>
      </c>
      <c r="F67" s="4">
        <v>47</v>
      </c>
      <c r="G67" s="4">
        <v>27</v>
      </c>
      <c r="H67" s="5">
        <f t="shared" si="0"/>
        <v>0.574468085106383</v>
      </c>
      <c r="I67" s="4">
        <v>20</v>
      </c>
      <c r="J67" s="4">
        <v>33</v>
      </c>
      <c r="K67" s="4">
        <v>19</v>
      </c>
      <c r="L67" s="4">
        <v>104</v>
      </c>
      <c r="M67" s="4">
        <v>1</v>
      </c>
      <c r="N67" s="4">
        <v>5808</v>
      </c>
      <c r="O67" s="6">
        <f t="shared" si="1"/>
        <v>0.15306473829201103</v>
      </c>
    </row>
    <row r="68" spans="2:15" ht="13.5">
      <c r="B68" s="3" t="s">
        <v>134</v>
      </c>
      <c r="C68" s="7">
        <v>5</v>
      </c>
      <c r="D68" s="3" t="s">
        <v>212</v>
      </c>
      <c r="E68" s="4">
        <v>895</v>
      </c>
      <c r="F68" s="4">
        <v>110</v>
      </c>
      <c r="G68" s="4">
        <v>54</v>
      </c>
      <c r="H68" s="5">
        <f t="shared" si="0"/>
        <v>0.4909090909090909</v>
      </c>
      <c r="I68" s="4">
        <v>56</v>
      </c>
      <c r="J68" s="4">
        <v>17</v>
      </c>
      <c r="K68" s="4">
        <v>8</v>
      </c>
      <c r="L68" s="4">
        <v>148</v>
      </c>
      <c r="M68" s="4">
        <v>1</v>
      </c>
      <c r="N68" s="4">
        <v>6032</v>
      </c>
      <c r="O68" s="6">
        <f t="shared" si="1"/>
        <v>0.14837533156498675</v>
      </c>
    </row>
    <row r="69" spans="2:15" ht="13.5">
      <c r="B69" s="3" t="s">
        <v>24</v>
      </c>
      <c r="C69" s="7">
        <v>1</v>
      </c>
      <c r="D69" s="3" t="s">
        <v>213</v>
      </c>
      <c r="E69" s="4">
        <v>839</v>
      </c>
      <c r="F69" s="4">
        <v>63</v>
      </c>
      <c r="G69" s="4">
        <v>23</v>
      </c>
      <c r="H69" s="5">
        <f t="shared" si="0"/>
        <v>0.36507936507936506</v>
      </c>
      <c r="I69" s="4">
        <v>40</v>
      </c>
      <c r="J69" s="4">
        <v>36</v>
      </c>
      <c r="K69" s="4">
        <v>13</v>
      </c>
      <c r="L69" s="4">
        <v>248</v>
      </c>
      <c r="M69" s="4">
        <v>1</v>
      </c>
      <c r="N69" s="4">
        <v>5689</v>
      </c>
      <c r="O69" s="6">
        <f t="shared" si="1"/>
        <v>0.14747758832835295</v>
      </c>
    </row>
    <row r="70" spans="2:15" ht="13.5">
      <c r="B70" s="3" t="s">
        <v>214</v>
      </c>
      <c r="C70" s="7">
        <v>12</v>
      </c>
      <c r="D70" s="3" t="s">
        <v>215</v>
      </c>
      <c r="E70" s="4">
        <v>930</v>
      </c>
      <c r="F70" s="4">
        <v>66</v>
      </c>
      <c r="G70" s="4">
        <v>29</v>
      </c>
      <c r="H70" s="5">
        <f aca="true" t="shared" si="2" ref="H70:H133">G70/F70</f>
        <v>0.4393939393939394</v>
      </c>
      <c r="I70" s="4">
        <v>37</v>
      </c>
      <c r="J70" s="4">
        <v>32</v>
      </c>
      <c r="K70" s="4">
        <v>14</v>
      </c>
      <c r="L70" s="4">
        <v>371</v>
      </c>
      <c r="M70" s="4">
        <v>1</v>
      </c>
      <c r="N70" s="4">
        <v>6593</v>
      </c>
      <c r="O70" s="6">
        <f aca="true" t="shared" si="3" ref="O70:O133">E70/N70</f>
        <v>0.1410586986197482</v>
      </c>
    </row>
    <row r="71" spans="2:15" ht="13.5">
      <c r="B71" s="3" t="s">
        <v>28</v>
      </c>
      <c r="C71" s="7">
        <v>4</v>
      </c>
      <c r="D71" s="3" t="s">
        <v>216</v>
      </c>
      <c r="E71" s="4">
        <v>802</v>
      </c>
      <c r="F71" s="4">
        <v>155</v>
      </c>
      <c r="G71" s="4">
        <v>28</v>
      </c>
      <c r="H71" s="5">
        <f t="shared" si="2"/>
        <v>0.18064516129032257</v>
      </c>
      <c r="I71" s="4">
        <v>127</v>
      </c>
      <c r="J71" s="4">
        <v>29</v>
      </c>
      <c r="K71" s="4">
        <v>5</v>
      </c>
      <c r="L71" s="4">
        <v>431</v>
      </c>
      <c r="M71" s="4">
        <v>1</v>
      </c>
      <c r="N71" s="4">
        <v>5948</v>
      </c>
      <c r="O71" s="6">
        <f t="shared" si="3"/>
        <v>0.1348352387357095</v>
      </c>
    </row>
    <row r="72" spans="2:15" ht="13.5">
      <c r="B72" s="3" t="s">
        <v>217</v>
      </c>
      <c r="C72" s="7">
        <v>4</v>
      </c>
      <c r="D72" s="3" t="s">
        <v>218</v>
      </c>
      <c r="E72" s="4">
        <v>878</v>
      </c>
      <c r="F72" s="4">
        <v>53</v>
      </c>
      <c r="G72" s="4">
        <v>20</v>
      </c>
      <c r="H72" s="5">
        <f t="shared" si="2"/>
        <v>0.37735849056603776</v>
      </c>
      <c r="I72" s="4">
        <v>33</v>
      </c>
      <c r="J72" s="4">
        <v>44</v>
      </c>
      <c r="K72" s="4">
        <v>17</v>
      </c>
      <c r="L72" s="4">
        <v>309</v>
      </c>
      <c r="M72" s="4">
        <v>1</v>
      </c>
      <c r="N72" s="4">
        <v>6595</v>
      </c>
      <c r="O72" s="6">
        <f t="shared" si="3"/>
        <v>0.133131159969674</v>
      </c>
    </row>
    <row r="73" spans="2:15" ht="13.5">
      <c r="B73" s="3" t="s">
        <v>28</v>
      </c>
      <c r="C73" s="7">
        <v>5</v>
      </c>
      <c r="D73" s="3" t="s">
        <v>219</v>
      </c>
      <c r="E73" s="4">
        <v>660</v>
      </c>
      <c r="F73" s="4">
        <v>99</v>
      </c>
      <c r="G73" s="4">
        <v>28</v>
      </c>
      <c r="H73" s="5">
        <f t="shared" si="2"/>
        <v>0.2828282828282828</v>
      </c>
      <c r="I73" s="4">
        <v>71</v>
      </c>
      <c r="J73" s="4">
        <v>24</v>
      </c>
      <c r="K73" s="4">
        <v>7</v>
      </c>
      <c r="L73" s="4">
        <v>94</v>
      </c>
      <c r="M73" s="4">
        <v>1</v>
      </c>
      <c r="N73" s="4">
        <v>5053</v>
      </c>
      <c r="O73" s="6">
        <f t="shared" si="3"/>
        <v>0.1306154759548783</v>
      </c>
    </row>
    <row r="74" spans="2:15" ht="13.5">
      <c r="B74" s="3" t="s">
        <v>36</v>
      </c>
      <c r="C74" s="7">
        <v>12</v>
      </c>
      <c r="D74" s="3" t="s">
        <v>220</v>
      </c>
      <c r="E74" s="4">
        <v>819</v>
      </c>
      <c r="F74" s="4">
        <v>48</v>
      </c>
      <c r="G74" s="4">
        <v>16</v>
      </c>
      <c r="H74" s="5">
        <f t="shared" si="2"/>
        <v>0.3333333333333333</v>
      </c>
      <c r="I74" s="4">
        <v>32</v>
      </c>
      <c r="J74" s="4">
        <v>51</v>
      </c>
      <c r="K74" s="4">
        <v>17</v>
      </c>
      <c r="L74" s="4">
        <v>223</v>
      </c>
      <c r="M74" s="4">
        <v>1</v>
      </c>
      <c r="N74" s="4">
        <v>6582</v>
      </c>
      <c r="O74" s="6">
        <f t="shared" si="3"/>
        <v>0.1244302643573382</v>
      </c>
    </row>
    <row r="75" spans="2:15" ht="13.5">
      <c r="B75" s="3" t="s">
        <v>38</v>
      </c>
      <c r="C75" s="7">
        <v>8</v>
      </c>
      <c r="D75" s="3" t="s">
        <v>221</v>
      </c>
      <c r="E75" s="4">
        <v>622</v>
      </c>
      <c r="F75" s="4">
        <v>394</v>
      </c>
      <c r="G75" s="4">
        <v>40</v>
      </c>
      <c r="H75" s="5">
        <f t="shared" si="2"/>
        <v>0.10152284263959391</v>
      </c>
      <c r="I75" s="4">
        <v>354</v>
      </c>
      <c r="J75" s="4">
        <v>16</v>
      </c>
      <c r="K75" s="4">
        <v>2</v>
      </c>
      <c r="L75" s="4">
        <v>83</v>
      </c>
      <c r="M75" s="4">
        <v>1</v>
      </c>
      <c r="N75" s="4">
        <v>5451</v>
      </c>
      <c r="O75" s="6">
        <f t="shared" si="3"/>
        <v>0.11410750321042011</v>
      </c>
    </row>
    <row r="76" spans="2:15" ht="13.5">
      <c r="B76" s="3" t="s">
        <v>36</v>
      </c>
      <c r="C76" s="7">
        <v>4</v>
      </c>
      <c r="D76" s="3" t="s">
        <v>222</v>
      </c>
      <c r="E76" s="4">
        <v>693</v>
      </c>
      <c r="F76" s="4">
        <v>81</v>
      </c>
      <c r="G76" s="4">
        <v>19</v>
      </c>
      <c r="H76" s="5">
        <f t="shared" si="2"/>
        <v>0.2345679012345679</v>
      </c>
      <c r="I76" s="4">
        <v>62</v>
      </c>
      <c r="J76" s="4">
        <v>36</v>
      </c>
      <c r="K76" s="4">
        <v>9</v>
      </c>
      <c r="L76" s="4">
        <v>488</v>
      </c>
      <c r="M76" s="4">
        <v>1</v>
      </c>
      <c r="N76" s="4">
        <v>6204</v>
      </c>
      <c r="O76" s="6">
        <f t="shared" si="3"/>
        <v>0.11170212765957446</v>
      </c>
    </row>
    <row r="77" spans="2:15" ht="13.5">
      <c r="B77" s="3" t="s">
        <v>38</v>
      </c>
      <c r="C77" s="7">
        <v>23</v>
      </c>
      <c r="D77" s="3" t="s">
        <v>223</v>
      </c>
      <c r="E77" s="4">
        <v>722</v>
      </c>
      <c r="F77" s="4">
        <v>392</v>
      </c>
      <c r="G77" s="4">
        <v>25</v>
      </c>
      <c r="H77" s="5">
        <f t="shared" si="2"/>
        <v>0.06377551020408163</v>
      </c>
      <c r="I77" s="4">
        <v>367</v>
      </c>
      <c r="J77" s="4">
        <v>29</v>
      </c>
      <c r="K77" s="4">
        <v>2</v>
      </c>
      <c r="L77" s="4">
        <v>504</v>
      </c>
      <c r="M77" s="4">
        <v>1</v>
      </c>
      <c r="N77" s="4">
        <v>7022</v>
      </c>
      <c r="O77" s="6">
        <f t="shared" si="3"/>
        <v>0.10281970948447736</v>
      </c>
    </row>
    <row r="78" spans="2:15" ht="13.5">
      <c r="B78" s="3" t="s">
        <v>107</v>
      </c>
      <c r="C78" s="7">
        <v>3</v>
      </c>
      <c r="D78" s="3" t="s">
        <v>224</v>
      </c>
      <c r="E78" s="4">
        <v>642</v>
      </c>
      <c r="F78" s="4">
        <v>38</v>
      </c>
      <c r="G78" s="4">
        <v>14</v>
      </c>
      <c r="H78" s="5">
        <f t="shared" si="2"/>
        <v>0.3684210526315789</v>
      </c>
      <c r="I78" s="4">
        <v>24</v>
      </c>
      <c r="J78" s="4">
        <v>46</v>
      </c>
      <c r="K78" s="4">
        <v>17</v>
      </c>
      <c r="L78" s="4">
        <v>217</v>
      </c>
      <c r="M78" s="4">
        <v>1</v>
      </c>
      <c r="N78" s="4">
        <v>6382</v>
      </c>
      <c r="O78" s="6">
        <f t="shared" si="3"/>
        <v>0.10059542463177687</v>
      </c>
    </row>
    <row r="79" spans="2:15" ht="13.5">
      <c r="B79" s="3" t="s">
        <v>107</v>
      </c>
      <c r="C79" s="7">
        <v>3</v>
      </c>
      <c r="D79" s="3" t="s">
        <v>225</v>
      </c>
      <c r="E79" s="4">
        <v>628</v>
      </c>
      <c r="F79" s="4">
        <v>135</v>
      </c>
      <c r="G79" s="4">
        <v>54</v>
      </c>
      <c r="H79" s="5">
        <f t="shared" si="2"/>
        <v>0.4</v>
      </c>
      <c r="I79" s="4">
        <v>81</v>
      </c>
      <c r="J79" s="4">
        <v>12</v>
      </c>
      <c r="K79" s="4">
        <v>5</v>
      </c>
      <c r="L79" s="4">
        <v>101</v>
      </c>
      <c r="M79" s="4">
        <v>1</v>
      </c>
      <c r="N79" s="4">
        <v>6382</v>
      </c>
      <c r="O79" s="6">
        <f t="shared" si="3"/>
        <v>0.09840175493575681</v>
      </c>
    </row>
    <row r="80" spans="2:15" ht="13.5">
      <c r="B80" s="3" t="s">
        <v>36</v>
      </c>
      <c r="C80" s="7">
        <v>5</v>
      </c>
      <c r="D80" s="3" t="s">
        <v>226</v>
      </c>
      <c r="E80" s="4">
        <v>441</v>
      </c>
      <c r="F80" s="4">
        <v>55</v>
      </c>
      <c r="G80" s="4">
        <v>22</v>
      </c>
      <c r="H80" s="5">
        <f t="shared" si="2"/>
        <v>0.4</v>
      </c>
      <c r="I80" s="4">
        <v>33</v>
      </c>
      <c r="J80" s="4">
        <v>20</v>
      </c>
      <c r="K80" s="4">
        <v>8</v>
      </c>
      <c r="L80" s="4">
        <v>199</v>
      </c>
      <c r="M80" s="4">
        <v>1</v>
      </c>
      <c r="N80" s="4">
        <v>4896</v>
      </c>
      <c r="O80" s="6">
        <f t="shared" si="3"/>
        <v>0.0900735294117647</v>
      </c>
    </row>
    <row r="81" spans="2:15" ht="13.5">
      <c r="B81" s="3" t="s">
        <v>214</v>
      </c>
      <c r="C81" s="7">
        <v>11</v>
      </c>
      <c r="D81" s="3" t="s">
        <v>227</v>
      </c>
      <c r="E81" s="4">
        <v>528</v>
      </c>
      <c r="F81" s="4">
        <v>21</v>
      </c>
      <c r="G81" s="4">
        <v>5</v>
      </c>
      <c r="H81" s="5">
        <f t="shared" si="2"/>
        <v>0.23809523809523808</v>
      </c>
      <c r="I81" s="4">
        <v>16</v>
      </c>
      <c r="J81" s="4">
        <v>106</v>
      </c>
      <c r="K81" s="4">
        <v>25</v>
      </c>
      <c r="L81" s="4">
        <v>247</v>
      </c>
      <c r="M81" s="4">
        <v>1</v>
      </c>
      <c r="N81" s="4">
        <v>5895</v>
      </c>
      <c r="O81" s="6">
        <f t="shared" si="3"/>
        <v>0.08956743002544529</v>
      </c>
    </row>
    <row r="82" spans="2:15" ht="13.5">
      <c r="B82" s="3" t="s">
        <v>33</v>
      </c>
      <c r="C82" s="7">
        <v>6</v>
      </c>
      <c r="D82" s="3" t="s">
        <v>228</v>
      </c>
      <c r="E82" s="4">
        <v>592</v>
      </c>
      <c r="F82" s="4">
        <v>29</v>
      </c>
      <c r="G82" s="4">
        <v>9</v>
      </c>
      <c r="H82" s="5">
        <f t="shared" si="2"/>
        <v>0.3103448275862069</v>
      </c>
      <c r="I82" s="4">
        <v>20</v>
      </c>
      <c r="J82" s="4">
        <v>66</v>
      </c>
      <c r="K82" s="4">
        <v>20</v>
      </c>
      <c r="L82" s="4">
        <v>278</v>
      </c>
      <c r="M82" s="4">
        <v>1</v>
      </c>
      <c r="N82" s="4">
        <v>6740</v>
      </c>
      <c r="O82" s="6">
        <f t="shared" si="3"/>
        <v>0.08783382789317508</v>
      </c>
    </row>
    <row r="83" spans="2:15" ht="13.5">
      <c r="B83" s="3" t="s">
        <v>38</v>
      </c>
      <c r="C83" s="7">
        <v>18</v>
      </c>
      <c r="D83" s="3" t="s">
        <v>229</v>
      </c>
      <c r="E83" s="4">
        <v>553</v>
      </c>
      <c r="F83" s="4">
        <v>395</v>
      </c>
      <c r="G83" s="4">
        <v>25</v>
      </c>
      <c r="H83" s="5">
        <f t="shared" si="2"/>
        <v>0.06329113924050633</v>
      </c>
      <c r="I83" s="4">
        <v>370</v>
      </c>
      <c r="J83" s="4">
        <v>22</v>
      </c>
      <c r="K83" s="4">
        <v>1</v>
      </c>
      <c r="L83" s="4">
        <v>80</v>
      </c>
      <c r="M83" s="4">
        <v>1</v>
      </c>
      <c r="N83" s="4">
        <v>6297</v>
      </c>
      <c r="O83" s="6">
        <f t="shared" si="3"/>
        <v>0.08781959663331745</v>
      </c>
    </row>
    <row r="84" spans="2:15" ht="13.5">
      <c r="B84" s="3" t="s">
        <v>26</v>
      </c>
      <c r="C84" s="7">
        <v>7</v>
      </c>
      <c r="D84" s="3" t="s">
        <v>230</v>
      </c>
      <c r="E84" s="4">
        <v>460</v>
      </c>
      <c r="F84" s="4">
        <v>25</v>
      </c>
      <c r="G84" s="4">
        <v>12</v>
      </c>
      <c r="H84" s="5">
        <f t="shared" si="2"/>
        <v>0.48</v>
      </c>
      <c r="I84" s="4">
        <v>13</v>
      </c>
      <c r="J84" s="4">
        <v>38</v>
      </c>
      <c r="K84" s="4">
        <v>18</v>
      </c>
      <c r="L84" s="4">
        <v>87</v>
      </c>
      <c r="M84" s="4">
        <v>1</v>
      </c>
      <c r="N84" s="4">
        <v>5382</v>
      </c>
      <c r="O84" s="6">
        <f t="shared" si="3"/>
        <v>0.08547008547008547</v>
      </c>
    </row>
    <row r="85" spans="2:15" ht="13.5">
      <c r="B85" s="3" t="s">
        <v>97</v>
      </c>
      <c r="C85" s="7">
        <v>10</v>
      </c>
      <c r="D85" s="3" t="s">
        <v>231</v>
      </c>
      <c r="E85" s="4">
        <v>507</v>
      </c>
      <c r="F85" s="4">
        <v>55</v>
      </c>
      <c r="G85" s="4">
        <v>23</v>
      </c>
      <c r="H85" s="5">
        <f t="shared" si="2"/>
        <v>0.41818181818181815</v>
      </c>
      <c r="I85" s="4">
        <v>32</v>
      </c>
      <c r="J85" s="4">
        <v>22</v>
      </c>
      <c r="K85" s="4">
        <v>9</v>
      </c>
      <c r="L85" s="4">
        <v>143</v>
      </c>
      <c r="M85" s="4">
        <v>1</v>
      </c>
      <c r="N85" s="4">
        <v>6037</v>
      </c>
      <c r="O85" s="6">
        <f t="shared" si="3"/>
        <v>0.08398211031969521</v>
      </c>
    </row>
    <row r="86" spans="2:15" ht="13.5">
      <c r="B86" s="3" t="s">
        <v>26</v>
      </c>
      <c r="C86" s="7">
        <v>6</v>
      </c>
      <c r="D86" s="3" t="s">
        <v>232</v>
      </c>
      <c r="E86" s="4">
        <v>480</v>
      </c>
      <c r="F86" s="4">
        <v>96</v>
      </c>
      <c r="G86" s="4">
        <v>24</v>
      </c>
      <c r="H86" s="5">
        <f t="shared" si="2"/>
        <v>0.25</v>
      </c>
      <c r="I86" s="4">
        <v>72</v>
      </c>
      <c r="J86" s="4">
        <v>20</v>
      </c>
      <c r="K86" s="4">
        <v>5</v>
      </c>
      <c r="L86" s="4">
        <v>109</v>
      </c>
      <c r="M86" s="4">
        <v>1</v>
      </c>
      <c r="N86" s="4">
        <v>5962</v>
      </c>
      <c r="O86" s="6">
        <f t="shared" si="3"/>
        <v>0.08050989600805099</v>
      </c>
    </row>
    <row r="87" spans="2:15" ht="13.5">
      <c r="B87" s="3" t="s">
        <v>33</v>
      </c>
      <c r="C87" s="7">
        <v>1</v>
      </c>
      <c r="D87" s="3" t="s">
        <v>233</v>
      </c>
      <c r="E87" s="4">
        <v>435</v>
      </c>
      <c r="F87" s="4">
        <v>11</v>
      </c>
      <c r="G87" s="4">
        <v>5</v>
      </c>
      <c r="H87" s="5">
        <f t="shared" si="2"/>
        <v>0.45454545454545453</v>
      </c>
      <c r="I87" s="4">
        <v>6</v>
      </c>
      <c r="J87" s="4">
        <v>87</v>
      </c>
      <c r="K87" s="4">
        <v>40</v>
      </c>
      <c r="L87" s="4">
        <v>248</v>
      </c>
      <c r="M87" s="4">
        <v>23</v>
      </c>
      <c r="N87" s="4">
        <v>5651</v>
      </c>
      <c r="O87" s="6">
        <f t="shared" si="3"/>
        <v>0.07697752610157495</v>
      </c>
    </row>
    <row r="88" spans="2:15" ht="13.5">
      <c r="B88" s="3" t="s">
        <v>24</v>
      </c>
      <c r="C88" s="7">
        <v>7</v>
      </c>
      <c r="D88" s="3" t="s">
        <v>234</v>
      </c>
      <c r="E88" s="4">
        <v>442</v>
      </c>
      <c r="F88" s="4">
        <v>71</v>
      </c>
      <c r="G88" s="4">
        <v>18</v>
      </c>
      <c r="H88" s="5">
        <f t="shared" si="2"/>
        <v>0.2535211267605634</v>
      </c>
      <c r="I88" s="4">
        <v>53</v>
      </c>
      <c r="J88" s="4">
        <v>25</v>
      </c>
      <c r="K88" s="4">
        <v>6</v>
      </c>
      <c r="L88" s="4">
        <v>318</v>
      </c>
      <c r="M88" s="4">
        <v>1</v>
      </c>
      <c r="N88" s="4">
        <v>5945</v>
      </c>
      <c r="O88" s="6">
        <f t="shared" si="3"/>
        <v>0.07434819175777965</v>
      </c>
    </row>
    <row r="89" spans="2:15" ht="13.5">
      <c r="B89" s="3" t="s">
        <v>38</v>
      </c>
      <c r="C89" s="7">
        <v>10</v>
      </c>
      <c r="D89" s="3" t="s">
        <v>235</v>
      </c>
      <c r="E89" s="4">
        <v>465</v>
      </c>
      <c r="F89" s="4">
        <v>396</v>
      </c>
      <c r="G89" s="4">
        <v>38</v>
      </c>
      <c r="H89" s="5">
        <f t="shared" si="2"/>
        <v>0.09595959595959595</v>
      </c>
      <c r="I89" s="4">
        <v>358</v>
      </c>
      <c r="J89" s="4">
        <v>12</v>
      </c>
      <c r="K89" s="4">
        <v>1</v>
      </c>
      <c r="L89" s="4">
        <v>189</v>
      </c>
      <c r="M89" s="4">
        <v>1</v>
      </c>
      <c r="N89" s="4">
        <v>6257</v>
      </c>
      <c r="O89" s="6">
        <f t="shared" si="3"/>
        <v>0.07431676522295029</v>
      </c>
    </row>
    <row r="90" spans="2:15" ht="13.5">
      <c r="B90" s="3" t="s">
        <v>26</v>
      </c>
      <c r="C90" s="7">
        <v>13</v>
      </c>
      <c r="D90" s="3" t="s">
        <v>236</v>
      </c>
      <c r="E90" s="4">
        <v>382</v>
      </c>
      <c r="F90" s="4">
        <v>9</v>
      </c>
      <c r="G90" s="4">
        <v>3</v>
      </c>
      <c r="H90" s="5">
        <f t="shared" si="2"/>
        <v>0.3333333333333333</v>
      </c>
      <c r="I90" s="4">
        <v>6</v>
      </c>
      <c r="J90" s="4">
        <v>127</v>
      </c>
      <c r="K90" s="4">
        <v>42</v>
      </c>
      <c r="L90" s="4">
        <v>315</v>
      </c>
      <c r="M90" s="4">
        <v>1</v>
      </c>
      <c r="N90" s="4">
        <v>5195</v>
      </c>
      <c r="O90" s="6">
        <f t="shared" si="3"/>
        <v>0.07353224254090472</v>
      </c>
    </row>
    <row r="91" spans="2:15" ht="13.5">
      <c r="B91" s="3" t="s">
        <v>114</v>
      </c>
      <c r="C91" s="7">
        <v>7</v>
      </c>
      <c r="D91" s="3" t="s">
        <v>237</v>
      </c>
      <c r="E91" s="4">
        <v>405</v>
      </c>
      <c r="F91" s="4">
        <v>21</v>
      </c>
      <c r="G91" s="4">
        <v>7</v>
      </c>
      <c r="H91" s="5">
        <f t="shared" si="2"/>
        <v>0.3333333333333333</v>
      </c>
      <c r="I91" s="4">
        <v>14</v>
      </c>
      <c r="J91" s="4">
        <v>58</v>
      </c>
      <c r="K91" s="4">
        <v>19</v>
      </c>
      <c r="L91" s="4">
        <v>168</v>
      </c>
      <c r="M91" s="4">
        <v>1</v>
      </c>
      <c r="N91" s="4">
        <v>5518</v>
      </c>
      <c r="O91" s="6">
        <f t="shared" si="3"/>
        <v>0.07339615802827111</v>
      </c>
    </row>
    <row r="92" spans="2:15" ht="13.5">
      <c r="B92" s="3" t="s">
        <v>105</v>
      </c>
      <c r="C92" s="7">
        <v>3</v>
      </c>
      <c r="D92" s="3" t="s">
        <v>238</v>
      </c>
      <c r="E92" s="4">
        <v>423</v>
      </c>
      <c r="F92" s="4">
        <v>112</v>
      </c>
      <c r="G92" s="4">
        <v>31</v>
      </c>
      <c r="H92" s="5">
        <f t="shared" si="2"/>
        <v>0.2767857142857143</v>
      </c>
      <c r="I92" s="4">
        <v>81</v>
      </c>
      <c r="J92" s="4">
        <v>14</v>
      </c>
      <c r="K92" s="4">
        <v>4</v>
      </c>
      <c r="L92" s="4">
        <v>91</v>
      </c>
      <c r="M92" s="4">
        <v>1</v>
      </c>
      <c r="N92" s="4">
        <v>5870</v>
      </c>
      <c r="O92" s="6">
        <f t="shared" si="3"/>
        <v>0.07206132879045997</v>
      </c>
    </row>
    <row r="93" spans="2:15" ht="13.5">
      <c r="B93" s="3" t="s">
        <v>22</v>
      </c>
      <c r="C93" s="7">
        <v>10</v>
      </c>
      <c r="D93" s="3" t="s">
        <v>239</v>
      </c>
      <c r="E93" s="4">
        <v>412</v>
      </c>
      <c r="F93" s="4">
        <v>43</v>
      </c>
      <c r="G93" s="4">
        <v>9</v>
      </c>
      <c r="H93" s="5">
        <f t="shared" si="2"/>
        <v>0.20930232558139536</v>
      </c>
      <c r="I93" s="4">
        <v>34</v>
      </c>
      <c r="J93" s="4">
        <v>46</v>
      </c>
      <c r="K93" s="4">
        <v>10</v>
      </c>
      <c r="L93" s="4">
        <v>273</v>
      </c>
      <c r="M93" s="4">
        <v>1</v>
      </c>
      <c r="N93" s="4">
        <v>5749</v>
      </c>
      <c r="O93" s="6">
        <f t="shared" si="3"/>
        <v>0.071664637328231</v>
      </c>
    </row>
    <row r="94" spans="2:15" ht="13.5">
      <c r="B94" s="3" t="s">
        <v>30</v>
      </c>
      <c r="C94" s="7">
        <v>6</v>
      </c>
      <c r="D94" s="3" t="s">
        <v>240</v>
      </c>
      <c r="E94" s="4">
        <v>476</v>
      </c>
      <c r="F94" s="4">
        <v>200</v>
      </c>
      <c r="G94" s="4">
        <v>35</v>
      </c>
      <c r="H94" s="5">
        <f t="shared" si="2"/>
        <v>0.175</v>
      </c>
      <c r="I94" s="4">
        <v>165</v>
      </c>
      <c r="J94" s="4">
        <v>14</v>
      </c>
      <c r="K94" s="4">
        <v>2</v>
      </c>
      <c r="L94" s="4">
        <v>39</v>
      </c>
      <c r="M94" s="4">
        <v>1</v>
      </c>
      <c r="N94" s="4">
        <v>6964</v>
      </c>
      <c r="O94" s="6">
        <f t="shared" si="3"/>
        <v>0.06835152211372775</v>
      </c>
    </row>
    <row r="95" spans="2:15" ht="13.5">
      <c r="B95" s="3" t="s">
        <v>97</v>
      </c>
      <c r="C95" s="7">
        <v>10</v>
      </c>
      <c r="D95" s="3" t="s">
        <v>241</v>
      </c>
      <c r="E95" s="4">
        <v>409</v>
      </c>
      <c r="F95" s="4">
        <v>37</v>
      </c>
      <c r="G95" s="4">
        <v>13</v>
      </c>
      <c r="H95" s="5">
        <f t="shared" si="2"/>
        <v>0.35135135135135137</v>
      </c>
      <c r="I95" s="4">
        <v>24</v>
      </c>
      <c r="J95" s="4">
        <v>31</v>
      </c>
      <c r="K95" s="4">
        <v>11</v>
      </c>
      <c r="L95" s="4">
        <v>169</v>
      </c>
      <c r="M95" s="4">
        <v>1</v>
      </c>
      <c r="N95" s="4">
        <v>6037</v>
      </c>
      <c r="O95" s="6">
        <f t="shared" si="3"/>
        <v>0.06774888189498095</v>
      </c>
    </row>
    <row r="96" spans="2:15" ht="13.5">
      <c r="B96" s="3" t="s">
        <v>242</v>
      </c>
      <c r="C96" s="7">
        <v>4</v>
      </c>
      <c r="D96" s="3" t="s">
        <v>243</v>
      </c>
      <c r="E96" s="4">
        <v>424</v>
      </c>
      <c r="F96" s="4">
        <v>39</v>
      </c>
      <c r="G96" s="4">
        <v>22</v>
      </c>
      <c r="H96" s="5">
        <f t="shared" si="2"/>
        <v>0.5641025641025641</v>
      </c>
      <c r="I96" s="4">
        <v>17</v>
      </c>
      <c r="J96" s="4">
        <v>19</v>
      </c>
      <c r="K96" s="4">
        <v>11</v>
      </c>
      <c r="L96" s="4">
        <v>133</v>
      </c>
      <c r="M96" s="4">
        <v>1</v>
      </c>
      <c r="N96" s="4">
        <v>6313</v>
      </c>
      <c r="O96" s="6">
        <f t="shared" si="3"/>
        <v>0.0671629969903374</v>
      </c>
    </row>
    <row r="97" spans="2:15" ht="13.5">
      <c r="B97" s="3" t="s">
        <v>38</v>
      </c>
      <c r="C97" s="7">
        <v>3</v>
      </c>
      <c r="D97" s="3" t="s">
        <v>244</v>
      </c>
      <c r="E97" s="4">
        <v>460</v>
      </c>
      <c r="F97" s="4">
        <v>393</v>
      </c>
      <c r="G97" s="4">
        <v>28</v>
      </c>
      <c r="H97" s="5">
        <f t="shared" si="2"/>
        <v>0.07124681933842239</v>
      </c>
      <c r="I97" s="4">
        <v>365</v>
      </c>
      <c r="J97" s="4">
        <v>16</v>
      </c>
      <c r="K97" s="4">
        <v>1</v>
      </c>
      <c r="L97" s="4">
        <v>105</v>
      </c>
      <c r="M97" s="4">
        <v>1</v>
      </c>
      <c r="N97" s="4">
        <v>7394</v>
      </c>
      <c r="O97" s="6">
        <f t="shared" si="3"/>
        <v>0.062212604814714634</v>
      </c>
    </row>
    <row r="98" spans="2:15" ht="13.5">
      <c r="B98" s="3" t="s">
        <v>38</v>
      </c>
      <c r="C98" s="7">
        <v>7</v>
      </c>
      <c r="D98" s="3" t="s">
        <v>245</v>
      </c>
      <c r="E98" s="4">
        <v>442</v>
      </c>
      <c r="F98" s="4">
        <v>40</v>
      </c>
      <c r="G98" s="4">
        <v>15</v>
      </c>
      <c r="H98" s="5">
        <f t="shared" si="2"/>
        <v>0.375</v>
      </c>
      <c r="I98" s="4">
        <v>25</v>
      </c>
      <c r="J98" s="4">
        <v>29</v>
      </c>
      <c r="K98" s="4">
        <v>11</v>
      </c>
      <c r="L98" s="4">
        <v>172</v>
      </c>
      <c r="M98" s="4">
        <v>1</v>
      </c>
      <c r="N98" s="4">
        <v>7199</v>
      </c>
      <c r="O98" s="6">
        <f t="shared" si="3"/>
        <v>0.06139741630782053</v>
      </c>
    </row>
    <row r="99" spans="2:15" ht="13.5">
      <c r="B99" s="3" t="s">
        <v>36</v>
      </c>
      <c r="C99" s="7">
        <v>11</v>
      </c>
      <c r="D99" s="3" t="s">
        <v>246</v>
      </c>
      <c r="E99" s="4">
        <v>354</v>
      </c>
      <c r="F99" s="4">
        <v>36</v>
      </c>
      <c r="G99" s="4">
        <v>18</v>
      </c>
      <c r="H99" s="5">
        <f t="shared" si="2"/>
        <v>0.5</v>
      </c>
      <c r="I99" s="4">
        <v>18</v>
      </c>
      <c r="J99" s="4">
        <v>20</v>
      </c>
      <c r="K99" s="4">
        <v>10</v>
      </c>
      <c r="L99" s="4">
        <v>85</v>
      </c>
      <c r="M99" s="4">
        <v>1</v>
      </c>
      <c r="N99" s="4">
        <v>5976</v>
      </c>
      <c r="O99" s="6">
        <f t="shared" si="3"/>
        <v>0.05923694779116466</v>
      </c>
    </row>
    <row r="100" spans="2:15" ht="13.5">
      <c r="B100" s="3" t="s">
        <v>22</v>
      </c>
      <c r="C100" s="7">
        <v>5</v>
      </c>
      <c r="D100" s="3" t="s">
        <v>247</v>
      </c>
      <c r="E100" s="4">
        <v>324</v>
      </c>
      <c r="F100" s="4">
        <v>61</v>
      </c>
      <c r="G100" s="4">
        <v>26</v>
      </c>
      <c r="H100" s="5">
        <f t="shared" si="2"/>
        <v>0.4262295081967213</v>
      </c>
      <c r="I100" s="4">
        <v>35</v>
      </c>
      <c r="J100" s="4">
        <v>12</v>
      </c>
      <c r="K100" s="4">
        <v>5</v>
      </c>
      <c r="L100" s="4">
        <v>122</v>
      </c>
      <c r="M100" s="4">
        <v>1</v>
      </c>
      <c r="N100" s="4">
        <v>5491</v>
      </c>
      <c r="O100" s="6">
        <f t="shared" si="3"/>
        <v>0.05900564560189401</v>
      </c>
    </row>
    <row r="101" spans="2:15" ht="13.5">
      <c r="B101" s="3" t="s">
        <v>36</v>
      </c>
      <c r="C101" s="7">
        <v>15</v>
      </c>
      <c r="D101" s="3" t="s">
        <v>248</v>
      </c>
      <c r="E101" s="4">
        <v>335</v>
      </c>
      <c r="F101" s="4">
        <v>39</v>
      </c>
      <c r="G101" s="4">
        <v>16</v>
      </c>
      <c r="H101" s="5">
        <f t="shared" si="2"/>
        <v>0.41025641025641024</v>
      </c>
      <c r="I101" s="4">
        <v>23</v>
      </c>
      <c r="J101" s="4">
        <v>21</v>
      </c>
      <c r="K101" s="4">
        <v>9</v>
      </c>
      <c r="L101" s="4">
        <v>74</v>
      </c>
      <c r="M101" s="4">
        <v>1</v>
      </c>
      <c r="N101" s="4">
        <v>5693</v>
      </c>
      <c r="O101" s="6">
        <f t="shared" si="3"/>
        <v>0.058844194624978044</v>
      </c>
    </row>
    <row r="102" spans="2:15" ht="13.5">
      <c r="B102" s="3" t="s">
        <v>36</v>
      </c>
      <c r="C102" s="7">
        <v>5</v>
      </c>
      <c r="D102" s="3" t="s">
        <v>249</v>
      </c>
      <c r="E102" s="4">
        <v>274</v>
      </c>
      <c r="F102" s="4">
        <v>63</v>
      </c>
      <c r="G102" s="4">
        <v>15</v>
      </c>
      <c r="H102" s="5">
        <f t="shared" si="2"/>
        <v>0.23809523809523808</v>
      </c>
      <c r="I102" s="4">
        <v>48</v>
      </c>
      <c r="J102" s="4">
        <v>18</v>
      </c>
      <c r="K102" s="4">
        <v>4</v>
      </c>
      <c r="L102" s="4">
        <v>189</v>
      </c>
      <c r="M102" s="4">
        <v>1</v>
      </c>
      <c r="N102" s="4">
        <v>4896</v>
      </c>
      <c r="O102" s="6">
        <f t="shared" si="3"/>
        <v>0.0559640522875817</v>
      </c>
    </row>
    <row r="103" spans="2:15" ht="13.5">
      <c r="B103" s="3" t="s">
        <v>22</v>
      </c>
      <c r="C103" s="7">
        <v>12</v>
      </c>
      <c r="D103" s="3" t="s">
        <v>250</v>
      </c>
      <c r="E103" s="4">
        <v>349</v>
      </c>
      <c r="F103" s="4">
        <v>63</v>
      </c>
      <c r="G103" s="4">
        <v>8</v>
      </c>
      <c r="H103" s="5">
        <f t="shared" si="2"/>
        <v>0.12698412698412698</v>
      </c>
      <c r="I103" s="4">
        <v>55</v>
      </c>
      <c r="J103" s="4">
        <v>44</v>
      </c>
      <c r="K103" s="4">
        <v>6</v>
      </c>
      <c r="L103" s="4">
        <v>122</v>
      </c>
      <c r="M103" s="4">
        <v>3</v>
      </c>
      <c r="N103" s="4">
        <v>6318</v>
      </c>
      <c r="O103" s="6">
        <f t="shared" si="3"/>
        <v>0.055238999683444125</v>
      </c>
    </row>
    <row r="104" spans="2:15" ht="13.5">
      <c r="B104" s="3" t="s">
        <v>107</v>
      </c>
      <c r="C104" s="7">
        <v>4</v>
      </c>
      <c r="D104" s="3" t="s">
        <v>251</v>
      </c>
      <c r="E104" s="4">
        <v>360</v>
      </c>
      <c r="F104" s="4">
        <v>33</v>
      </c>
      <c r="G104" s="4">
        <v>9</v>
      </c>
      <c r="H104" s="5">
        <f t="shared" si="2"/>
        <v>0.2727272727272727</v>
      </c>
      <c r="I104" s="4">
        <v>24</v>
      </c>
      <c r="J104" s="4">
        <v>40</v>
      </c>
      <c r="K104" s="4">
        <v>11</v>
      </c>
      <c r="L104" s="4">
        <v>148</v>
      </c>
      <c r="M104" s="4">
        <v>1</v>
      </c>
      <c r="N104" s="4">
        <v>6546</v>
      </c>
      <c r="O104" s="6">
        <f t="shared" si="3"/>
        <v>0.054995417048579284</v>
      </c>
    </row>
    <row r="105" spans="2:15" ht="13.5">
      <c r="B105" s="3" t="s">
        <v>129</v>
      </c>
      <c r="C105" s="7">
        <v>27</v>
      </c>
      <c r="D105" s="3" t="s">
        <v>252</v>
      </c>
      <c r="E105" s="4">
        <v>332</v>
      </c>
      <c r="F105" s="4">
        <v>24</v>
      </c>
      <c r="G105" s="4">
        <v>8</v>
      </c>
      <c r="H105" s="5">
        <f t="shared" si="2"/>
        <v>0.3333333333333333</v>
      </c>
      <c r="I105" s="4">
        <v>16</v>
      </c>
      <c r="J105" s="4">
        <v>42</v>
      </c>
      <c r="K105" s="4">
        <v>14</v>
      </c>
      <c r="L105" s="4">
        <v>151</v>
      </c>
      <c r="M105" s="4">
        <v>3</v>
      </c>
      <c r="N105" s="4">
        <v>6085</v>
      </c>
      <c r="O105" s="6">
        <f t="shared" si="3"/>
        <v>0.05456039441248973</v>
      </c>
    </row>
    <row r="106" spans="2:15" ht="13.5">
      <c r="B106" s="3" t="s">
        <v>38</v>
      </c>
      <c r="C106" s="7">
        <v>9</v>
      </c>
      <c r="D106" s="3" t="s">
        <v>253</v>
      </c>
      <c r="E106" s="4">
        <v>303</v>
      </c>
      <c r="F106" s="4">
        <v>394</v>
      </c>
      <c r="G106" s="4">
        <v>39</v>
      </c>
      <c r="H106" s="5">
        <f t="shared" si="2"/>
        <v>0.09898477157360407</v>
      </c>
      <c r="I106" s="4">
        <v>355</v>
      </c>
      <c r="J106" s="4">
        <v>8</v>
      </c>
      <c r="K106" s="4">
        <v>1</v>
      </c>
      <c r="L106" s="4">
        <v>56</v>
      </c>
      <c r="M106" s="4">
        <v>1</v>
      </c>
      <c r="N106" s="4">
        <v>5721</v>
      </c>
      <c r="O106" s="6">
        <f t="shared" si="3"/>
        <v>0.0529627687467226</v>
      </c>
    </row>
    <row r="107" spans="2:15" ht="13.5">
      <c r="B107" s="3" t="s">
        <v>214</v>
      </c>
      <c r="C107" s="7">
        <v>13</v>
      </c>
      <c r="D107" s="3" t="s">
        <v>254</v>
      </c>
      <c r="E107" s="4">
        <v>311</v>
      </c>
      <c r="F107" s="4">
        <v>46</v>
      </c>
      <c r="G107" s="4">
        <v>16</v>
      </c>
      <c r="H107" s="5">
        <f t="shared" si="2"/>
        <v>0.34782608695652173</v>
      </c>
      <c r="I107" s="4">
        <v>30</v>
      </c>
      <c r="J107" s="4">
        <v>19</v>
      </c>
      <c r="K107" s="4">
        <v>7</v>
      </c>
      <c r="L107" s="4">
        <v>74</v>
      </c>
      <c r="M107" s="4">
        <v>1</v>
      </c>
      <c r="N107" s="4">
        <v>6017</v>
      </c>
      <c r="O107" s="6">
        <f t="shared" si="3"/>
        <v>0.05168688715306631</v>
      </c>
    </row>
    <row r="108" spans="2:15" ht="13.5">
      <c r="B108" s="3" t="s">
        <v>26</v>
      </c>
      <c r="C108" s="7">
        <v>1</v>
      </c>
      <c r="D108" s="3" t="s">
        <v>255</v>
      </c>
      <c r="E108" s="4">
        <v>234</v>
      </c>
      <c r="F108" s="4">
        <v>15</v>
      </c>
      <c r="G108" s="4">
        <v>7</v>
      </c>
      <c r="H108" s="5">
        <f t="shared" si="2"/>
        <v>0.4666666666666667</v>
      </c>
      <c r="I108" s="4">
        <v>8</v>
      </c>
      <c r="J108" s="4">
        <v>33</v>
      </c>
      <c r="K108" s="4">
        <v>16</v>
      </c>
      <c r="L108" s="4">
        <v>100</v>
      </c>
      <c r="M108" s="4">
        <v>1</v>
      </c>
      <c r="N108" s="4">
        <v>4892</v>
      </c>
      <c r="O108" s="6">
        <f t="shared" si="3"/>
        <v>0.04783319705641864</v>
      </c>
    </row>
    <row r="109" spans="2:15" ht="13.5">
      <c r="B109" s="3" t="s">
        <v>22</v>
      </c>
      <c r="C109" s="7">
        <v>9</v>
      </c>
      <c r="D109" s="3" t="s">
        <v>256</v>
      </c>
      <c r="E109" s="4">
        <v>278</v>
      </c>
      <c r="F109" s="4">
        <v>9</v>
      </c>
      <c r="G109" s="4">
        <v>4</v>
      </c>
      <c r="H109" s="5">
        <f t="shared" si="2"/>
        <v>0.4444444444444444</v>
      </c>
      <c r="I109" s="4">
        <v>5</v>
      </c>
      <c r="J109" s="4">
        <v>70</v>
      </c>
      <c r="K109" s="4">
        <v>31</v>
      </c>
      <c r="L109" s="4">
        <v>186</v>
      </c>
      <c r="M109" s="4">
        <v>13</v>
      </c>
      <c r="N109" s="4">
        <v>5981</v>
      </c>
      <c r="O109" s="6">
        <f t="shared" si="3"/>
        <v>0.04648052165189768</v>
      </c>
    </row>
    <row r="110" spans="2:15" ht="13.5">
      <c r="B110" s="3" t="s">
        <v>129</v>
      </c>
      <c r="C110" s="7">
        <v>13</v>
      </c>
      <c r="D110" s="3" t="s">
        <v>257</v>
      </c>
      <c r="E110" s="4">
        <v>229</v>
      </c>
      <c r="F110" s="4">
        <v>42</v>
      </c>
      <c r="G110" s="4">
        <v>10</v>
      </c>
      <c r="H110" s="5">
        <f t="shared" si="2"/>
        <v>0.23809523809523808</v>
      </c>
      <c r="I110" s="4">
        <v>32</v>
      </c>
      <c r="J110" s="4">
        <v>23</v>
      </c>
      <c r="K110" s="4">
        <v>5</v>
      </c>
      <c r="L110" s="4">
        <v>137</v>
      </c>
      <c r="M110" s="4">
        <v>1</v>
      </c>
      <c r="N110" s="4">
        <v>5240</v>
      </c>
      <c r="O110" s="6">
        <f t="shared" si="3"/>
        <v>0.04370229007633588</v>
      </c>
    </row>
    <row r="111" spans="2:15" ht="13.5">
      <c r="B111" s="3" t="s">
        <v>26</v>
      </c>
      <c r="C111" s="7">
        <v>9</v>
      </c>
      <c r="D111" s="3" t="s">
        <v>258</v>
      </c>
      <c r="E111" s="4">
        <v>255</v>
      </c>
      <c r="F111" s="4">
        <v>35</v>
      </c>
      <c r="G111" s="4">
        <v>15</v>
      </c>
      <c r="H111" s="5">
        <f t="shared" si="2"/>
        <v>0.42857142857142855</v>
      </c>
      <c r="I111" s="4">
        <v>20</v>
      </c>
      <c r="J111" s="4">
        <v>17</v>
      </c>
      <c r="K111" s="4">
        <v>7</v>
      </c>
      <c r="L111" s="4">
        <v>117</v>
      </c>
      <c r="M111" s="4">
        <v>1</v>
      </c>
      <c r="N111" s="4">
        <v>6103</v>
      </c>
      <c r="O111" s="6">
        <f t="shared" si="3"/>
        <v>0.04178272980501393</v>
      </c>
    </row>
    <row r="112" spans="2:15" ht="13.5">
      <c r="B112" s="3" t="s">
        <v>33</v>
      </c>
      <c r="C112" s="7">
        <v>4</v>
      </c>
      <c r="D112" s="3" t="s">
        <v>259</v>
      </c>
      <c r="E112" s="4">
        <v>269</v>
      </c>
      <c r="F112" s="4">
        <v>39</v>
      </c>
      <c r="G112" s="4">
        <v>8</v>
      </c>
      <c r="H112" s="5">
        <f t="shared" si="2"/>
        <v>0.20512820512820512</v>
      </c>
      <c r="I112" s="4">
        <v>31</v>
      </c>
      <c r="J112" s="4">
        <v>34</v>
      </c>
      <c r="K112" s="4">
        <v>7</v>
      </c>
      <c r="L112" s="4">
        <v>107</v>
      </c>
      <c r="M112" s="4">
        <v>2</v>
      </c>
      <c r="N112" s="4">
        <v>6443</v>
      </c>
      <c r="O112" s="6">
        <f t="shared" si="3"/>
        <v>0.04175073723420767</v>
      </c>
    </row>
    <row r="113" spans="2:15" ht="13.5">
      <c r="B113" s="3" t="s">
        <v>38</v>
      </c>
      <c r="C113" s="7">
        <v>24</v>
      </c>
      <c r="D113" s="3" t="s">
        <v>260</v>
      </c>
      <c r="E113" s="4">
        <v>275</v>
      </c>
      <c r="F113" s="4">
        <v>393</v>
      </c>
      <c r="G113" s="4">
        <v>20</v>
      </c>
      <c r="H113" s="5">
        <f t="shared" si="2"/>
        <v>0.05089058524173028</v>
      </c>
      <c r="I113" s="4">
        <v>373</v>
      </c>
      <c r="J113" s="4">
        <v>14</v>
      </c>
      <c r="K113" s="4">
        <v>1</v>
      </c>
      <c r="L113" s="4">
        <v>81</v>
      </c>
      <c r="M113" s="4">
        <v>1</v>
      </c>
      <c r="N113" s="4">
        <v>6615</v>
      </c>
      <c r="O113" s="6">
        <f t="shared" si="3"/>
        <v>0.04157218442932729</v>
      </c>
    </row>
    <row r="114" spans="2:15" ht="13.5">
      <c r="B114" s="3" t="s">
        <v>26</v>
      </c>
      <c r="C114" s="7">
        <v>12</v>
      </c>
      <c r="D114" s="3" t="s">
        <v>261</v>
      </c>
      <c r="E114" s="4">
        <v>210</v>
      </c>
      <c r="F114" s="4">
        <v>45</v>
      </c>
      <c r="G114" s="4">
        <v>13</v>
      </c>
      <c r="H114" s="5">
        <f t="shared" si="2"/>
        <v>0.28888888888888886</v>
      </c>
      <c r="I114" s="4">
        <v>32</v>
      </c>
      <c r="J114" s="4">
        <v>16</v>
      </c>
      <c r="K114" s="4">
        <v>5</v>
      </c>
      <c r="L114" s="4">
        <v>65</v>
      </c>
      <c r="M114" s="4">
        <v>1</v>
      </c>
      <c r="N114" s="4">
        <v>5678</v>
      </c>
      <c r="O114" s="6">
        <f t="shared" si="3"/>
        <v>0.03698485382176823</v>
      </c>
    </row>
    <row r="115" spans="2:15" ht="13.5">
      <c r="B115" s="3" t="s">
        <v>129</v>
      </c>
      <c r="C115" s="7">
        <v>29</v>
      </c>
      <c r="D115" s="3" t="s">
        <v>262</v>
      </c>
      <c r="E115" s="4">
        <v>209</v>
      </c>
      <c r="F115" s="4">
        <v>39</v>
      </c>
      <c r="G115" s="4">
        <v>10</v>
      </c>
      <c r="H115" s="5">
        <f t="shared" si="2"/>
        <v>0.2564102564102564</v>
      </c>
      <c r="I115" s="4">
        <v>29</v>
      </c>
      <c r="J115" s="4">
        <v>21</v>
      </c>
      <c r="K115" s="4">
        <v>5</v>
      </c>
      <c r="L115" s="4">
        <v>56</v>
      </c>
      <c r="M115" s="4">
        <v>5</v>
      </c>
      <c r="N115" s="4">
        <v>5819</v>
      </c>
      <c r="O115" s="6">
        <f t="shared" si="3"/>
        <v>0.035916824196597356</v>
      </c>
    </row>
    <row r="116" spans="2:15" ht="13.5">
      <c r="B116" s="3" t="s">
        <v>107</v>
      </c>
      <c r="C116" s="7">
        <v>7</v>
      </c>
      <c r="D116" s="3" t="s">
        <v>263</v>
      </c>
      <c r="E116" s="4">
        <v>236</v>
      </c>
      <c r="F116" s="4">
        <v>56</v>
      </c>
      <c r="G116" s="4">
        <v>24</v>
      </c>
      <c r="H116" s="5">
        <f t="shared" si="2"/>
        <v>0.42857142857142855</v>
      </c>
      <c r="I116" s="4">
        <v>32</v>
      </c>
      <c r="J116" s="4">
        <v>10</v>
      </c>
      <c r="K116" s="4">
        <v>4</v>
      </c>
      <c r="L116" s="4">
        <v>60</v>
      </c>
      <c r="M116" s="4">
        <v>1</v>
      </c>
      <c r="N116" s="4">
        <v>6605</v>
      </c>
      <c r="O116" s="6">
        <f t="shared" si="3"/>
        <v>0.03573050719152158</v>
      </c>
    </row>
    <row r="117" spans="2:15" ht="13.5">
      <c r="B117" s="3" t="s">
        <v>214</v>
      </c>
      <c r="C117" s="7">
        <v>5</v>
      </c>
      <c r="D117" s="3" t="s">
        <v>264</v>
      </c>
      <c r="E117" s="4">
        <v>198</v>
      </c>
      <c r="F117" s="4">
        <v>31</v>
      </c>
      <c r="G117" s="4">
        <v>18</v>
      </c>
      <c r="H117" s="5">
        <f t="shared" si="2"/>
        <v>0.5806451612903226</v>
      </c>
      <c r="I117" s="4">
        <v>13</v>
      </c>
      <c r="J117" s="4">
        <v>11</v>
      </c>
      <c r="K117" s="4">
        <v>6</v>
      </c>
      <c r="L117" s="4">
        <v>30</v>
      </c>
      <c r="M117" s="4">
        <v>3</v>
      </c>
      <c r="N117" s="4">
        <v>5699</v>
      </c>
      <c r="O117" s="6">
        <f t="shared" si="3"/>
        <v>0.03474293735743113</v>
      </c>
    </row>
    <row r="118" spans="2:15" ht="13.5">
      <c r="B118" s="3" t="s">
        <v>85</v>
      </c>
      <c r="C118" s="7">
        <v>2</v>
      </c>
      <c r="D118" s="3" t="s">
        <v>265</v>
      </c>
      <c r="E118" s="4">
        <v>196</v>
      </c>
      <c r="F118" s="4">
        <v>61</v>
      </c>
      <c r="G118" s="4">
        <v>10</v>
      </c>
      <c r="H118" s="5">
        <f t="shared" si="2"/>
        <v>0.16393442622950818</v>
      </c>
      <c r="I118" s="4">
        <v>51</v>
      </c>
      <c r="J118" s="4">
        <v>20</v>
      </c>
      <c r="K118" s="4">
        <v>3</v>
      </c>
      <c r="L118" s="4">
        <v>48</v>
      </c>
      <c r="M118" s="4">
        <v>1</v>
      </c>
      <c r="N118" s="4">
        <v>6047</v>
      </c>
      <c r="O118" s="6">
        <f t="shared" si="3"/>
        <v>0.032412766661154294</v>
      </c>
    </row>
    <row r="119" spans="2:15" ht="13.5">
      <c r="B119" s="3" t="s">
        <v>38</v>
      </c>
      <c r="C119" s="7">
        <v>17</v>
      </c>
      <c r="D119" s="3" t="s">
        <v>266</v>
      </c>
      <c r="E119" s="4">
        <v>202</v>
      </c>
      <c r="F119" s="4">
        <v>393</v>
      </c>
      <c r="G119" s="4">
        <v>18</v>
      </c>
      <c r="H119" s="5">
        <f t="shared" si="2"/>
        <v>0.04580152671755725</v>
      </c>
      <c r="I119" s="4">
        <v>375</v>
      </c>
      <c r="J119" s="4">
        <v>11</v>
      </c>
      <c r="K119" s="4">
        <v>1</v>
      </c>
      <c r="L119" s="4">
        <v>35</v>
      </c>
      <c r="M119" s="4">
        <v>1</v>
      </c>
      <c r="N119" s="4">
        <v>6234</v>
      </c>
      <c r="O119" s="6">
        <f t="shared" si="3"/>
        <v>0.032402951555983314</v>
      </c>
    </row>
    <row r="120" spans="2:15" ht="13.5">
      <c r="B120" s="3" t="s">
        <v>22</v>
      </c>
      <c r="C120" s="7">
        <v>8</v>
      </c>
      <c r="D120" s="3" t="s">
        <v>267</v>
      </c>
      <c r="E120" s="4">
        <v>202</v>
      </c>
      <c r="F120" s="4">
        <v>25</v>
      </c>
      <c r="G120" s="4">
        <v>9</v>
      </c>
      <c r="H120" s="5">
        <f t="shared" si="2"/>
        <v>0.36</v>
      </c>
      <c r="I120" s="4">
        <v>16</v>
      </c>
      <c r="J120" s="4">
        <v>22</v>
      </c>
      <c r="K120" s="4">
        <v>8</v>
      </c>
      <c r="L120" s="4">
        <v>142</v>
      </c>
      <c r="M120" s="4">
        <v>1</v>
      </c>
      <c r="N120" s="4">
        <v>6461</v>
      </c>
      <c r="O120" s="6">
        <f t="shared" si="3"/>
        <v>0.03126451013774957</v>
      </c>
    </row>
    <row r="121" spans="2:15" ht="13.5">
      <c r="B121" s="3" t="s">
        <v>38</v>
      </c>
      <c r="C121" s="7">
        <v>4</v>
      </c>
      <c r="D121" s="3" t="s">
        <v>268</v>
      </c>
      <c r="E121" s="4">
        <v>170</v>
      </c>
      <c r="F121" s="4">
        <v>393</v>
      </c>
      <c r="G121" s="4">
        <v>21</v>
      </c>
      <c r="H121" s="5">
        <f t="shared" si="2"/>
        <v>0.05343511450381679</v>
      </c>
      <c r="I121" s="4">
        <v>372</v>
      </c>
      <c r="J121" s="4">
        <v>8</v>
      </c>
      <c r="K121" s="4">
        <v>0</v>
      </c>
      <c r="L121" s="4">
        <v>95</v>
      </c>
      <c r="M121" s="4">
        <v>1</v>
      </c>
      <c r="N121" s="4">
        <v>5478</v>
      </c>
      <c r="O121" s="6">
        <f t="shared" si="3"/>
        <v>0.031033223804308143</v>
      </c>
    </row>
    <row r="122" spans="2:15" ht="13.5">
      <c r="B122" s="3" t="s">
        <v>22</v>
      </c>
      <c r="C122" s="7">
        <v>8</v>
      </c>
      <c r="D122" s="3" t="s">
        <v>269</v>
      </c>
      <c r="E122" s="4">
        <v>199</v>
      </c>
      <c r="F122" s="4">
        <v>39</v>
      </c>
      <c r="G122" s="4">
        <v>9</v>
      </c>
      <c r="H122" s="5">
        <f t="shared" si="2"/>
        <v>0.23076923076923078</v>
      </c>
      <c r="I122" s="4">
        <v>30</v>
      </c>
      <c r="J122" s="4">
        <v>22</v>
      </c>
      <c r="K122" s="4">
        <v>5</v>
      </c>
      <c r="L122" s="4">
        <v>125</v>
      </c>
      <c r="M122" s="4">
        <v>3</v>
      </c>
      <c r="N122" s="4">
        <v>6461</v>
      </c>
      <c r="O122" s="6">
        <f t="shared" si="3"/>
        <v>0.030800185729763195</v>
      </c>
    </row>
    <row r="123" spans="2:15" ht="13.5">
      <c r="B123" s="3" t="s">
        <v>185</v>
      </c>
      <c r="C123" s="7">
        <v>6</v>
      </c>
      <c r="D123" s="3" t="s">
        <v>270</v>
      </c>
      <c r="E123" s="4">
        <v>199</v>
      </c>
      <c r="F123" s="4">
        <v>22</v>
      </c>
      <c r="G123" s="4">
        <v>6</v>
      </c>
      <c r="H123" s="5">
        <f t="shared" si="2"/>
        <v>0.2727272727272727</v>
      </c>
      <c r="I123" s="4">
        <v>16</v>
      </c>
      <c r="J123" s="4">
        <v>33</v>
      </c>
      <c r="K123" s="4">
        <v>9</v>
      </c>
      <c r="L123" s="4">
        <v>167</v>
      </c>
      <c r="M123" s="4">
        <v>1</v>
      </c>
      <c r="N123" s="4">
        <v>6665</v>
      </c>
      <c r="O123" s="6">
        <f t="shared" si="3"/>
        <v>0.029857464366091522</v>
      </c>
    </row>
    <row r="124" spans="2:15" ht="13.5">
      <c r="B124" s="3" t="s">
        <v>26</v>
      </c>
      <c r="C124" s="7">
        <v>8</v>
      </c>
      <c r="D124" s="3" t="s">
        <v>271</v>
      </c>
      <c r="E124" s="4">
        <v>170</v>
      </c>
      <c r="F124" s="4">
        <v>18</v>
      </c>
      <c r="G124" s="4">
        <v>9</v>
      </c>
      <c r="H124" s="5">
        <f t="shared" si="2"/>
        <v>0.5</v>
      </c>
      <c r="I124" s="4">
        <v>9</v>
      </c>
      <c r="J124" s="4">
        <v>19</v>
      </c>
      <c r="K124" s="4">
        <v>9</v>
      </c>
      <c r="L124" s="4">
        <v>80</v>
      </c>
      <c r="M124" s="4">
        <v>1</v>
      </c>
      <c r="N124" s="4">
        <v>5815</v>
      </c>
      <c r="O124" s="6">
        <f t="shared" si="3"/>
        <v>0.029234737747205503</v>
      </c>
    </row>
    <row r="125" spans="2:15" ht="13.5">
      <c r="B125" s="3" t="s">
        <v>22</v>
      </c>
      <c r="C125" s="7">
        <v>10</v>
      </c>
      <c r="D125" s="3" t="s">
        <v>272</v>
      </c>
      <c r="E125" s="4">
        <v>163</v>
      </c>
      <c r="F125" s="4">
        <v>35</v>
      </c>
      <c r="G125" s="4">
        <v>15</v>
      </c>
      <c r="H125" s="5">
        <f t="shared" si="2"/>
        <v>0.42857142857142855</v>
      </c>
      <c r="I125" s="4">
        <v>20</v>
      </c>
      <c r="J125" s="4">
        <v>11</v>
      </c>
      <c r="K125" s="4">
        <v>5</v>
      </c>
      <c r="L125" s="4">
        <v>31</v>
      </c>
      <c r="M125" s="4">
        <v>1</v>
      </c>
      <c r="N125" s="4">
        <v>5749</v>
      </c>
      <c r="O125" s="6">
        <f t="shared" si="3"/>
        <v>0.0283527570012176</v>
      </c>
    </row>
    <row r="126" spans="2:15" ht="13.5">
      <c r="B126" s="3" t="s">
        <v>38</v>
      </c>
      <c r="C126" s="7">
        <v>19</v>
      </c>
      <c r="D126" s="3" t="s">
        <v>273</v>
      </c>
      <c r="E126" s="4">
        <v>160</v>
      </c>
      <c r="F126" s="4">
        <v>392</v>
      </c>
      <c r="G126" s="4">
        <v>15</v>
      </c>
      <c r="H126" s="5">
        <f t="shared" si="2"/>
        <v>0.03826530612244898</v>
      </c>
      <c r="I126" s="4">
        <v>377</v>
      </c>
      <c r="J126" s="4">
        <v>11</v>
      </c>
      <c r="K126" s="4">
        <v>0</v>
      </c>
      <c r="L126" s="4">
        <v>49</v>
      </c>
      <c r="M126" s="4">
        <v>1</v>
      </c>
      <c r="N126" s="4">
        <v>5852</v>
      </c>
      <c r="O126" s="6">
        <f t="shared" si="3"/>
        <v>0.02734107997265892</v>
      </c>
    </row>
    <row r="127" spans="2:15" ht="13.5">
      <c r="B127" s="3" t="s">
        <v>38</v>
      </c>
      <c r="C127" s="7">
        <v>14</v>
      </c>
      <c r="D127" s="3" t="s">
        <v>274</v>
      </c>
      <c r="E127" s="4">
        <v>140</v>
      </c>
      <c r="F127" s="4">
        <v>390</v>
      </c>
      <c r="G127" s="4">
        <v>13</v>
      </c>
      <c r="H127" s="5">
        <f t="shared" si="2"/>
        <v>0.03333333333333333</v>
      </c>
      <c r="I127" s="4">
        <v>377</v>
      </c>
      <c r="J127" s="4">
        <v>11</v>
      </c>
      <c r="K127" s="4">
        <v>0</v>
      </c>
      <c r="L127" s="4">
        <v>35</v>
      </c>
      <c r="M127" s="4">
        <v>1</v>
      </c>
      <c r="N127" s="4">
        <v>5260</v>
      </c>
      <c r="O127" s="6">
        <f t="shared" si="3"/>
        <v>0.026615969581749048</v>
      </c>
    </row>
    <row r="128" spans="2:15" ht="13.5">
      <c r="B128" s="3" t="s">
        <v>129</v>
      </c>
      <c r="C128" s="7">
        <v>7</v>
      </c>
      <c r="D128" s="3" t="s">
        <v>275</v>
      </c>
      <c r="E128" s="4">
        <v>156</v>
      </c>
      <c r="F128" s="4">
        <v>21</v>
      </c>
      <c r="G128" s="4">
        <v>6</v>
      </c>
      <c r="H128" s="5">
        <f t="shared" si="2"/>
        <v>0.2857142857142857</v>
      </c>
      <c r="I128" s="4">
        <v>15</v>
      </c>
      <c r="J128" s="4">
        <v>26</v>
      </c>
      <c r="K128" s="4">
        <v>7</v>
      </c>
      <c r="L128" s="4">
        <v>88</v>
      </c>
      <c r="M128" s="4">
        <v>1</v>
      </c>
      <c r="N128" s="4">
        <v>5871</v>
      </c>
      <c r="O128" s="6">
        <f t="shared" si="3"/>
        <v>0.026571282575370465</v>
      </c>
    </row>
    <row r="129" spans="2:15" ht="13.5">
      <c r="B129" s="3" t="s">
        <v>22</v>
      </c>
      <c r="C129" s="7">
        <v>9</v>
      </c>
      <c r="D129" s="3" t="s">
        <v>276</v>
      </c>
      <c r="E129" s="4">
        <v>158</v>
      </c>
      <c r="F129" s="4">
        <v>23</v>
      </c>
      <c r="G129" s="4">
        <v>3</v>
      </c>
      <c r="H129" s="5">
        <f t="shared" si="2"/>
        <v>0.13043478260869565</v>
      </c>
      <c r="I129" s="4">
        <v>20</v>
      </c>
      <c r="J129" s="4">
        <v>53</v>
      </c>
      <c r="K129" s="4">
        <v>7</v>
      </c>
      <c r="L129" s="4">
        <v>156</v>
      </c>
      <c r="M129" s="4">
        <v>1</v>
      </c>
      <c r="N129" s="4">
        <v>5981</v>
      </c>
      <c r="O129" s="6">
        <f t="shared" si="3"/>
        <v>0.02641698712589868</v>
      </c>
    </row>
    <row r="130" spans="2:15" ht="13.5">
      <c r="B130" s="3" t="s">
        <v>36</v>
      </c>
      <c r="C130" s="7">
        <v>11</v>
      </c>
      <c r="D130" s="3" t="s">
        <v>277</v>
      </c>
      <c r="E130" s="4">
        <v>153</v>
      </c>
      <c r="F130" s="4">
        <v>44</v>
      </c>
      <c r="G130" s="4">
        <v>10</v>
      </c>
      <c r="H130" s="5">
        <f t="shared" si="2"/>
        <v>0.22727272727272727</v>
      </c>
      <c r="I130" s="4">
        <v>34</v>
      </c>
      <c r="J130" s="4">
        <v>15</v>
      </c>
      <c r="K130" s="4">
        <v>3</v>
      </c>
      <c r="L130" s="4">
        <v>59</v>
      </c>
      <c r="M130" s="4">
        <v>1</v>
      </c>
      <c r="N130" s="4">
        <v>5976</v>
      </c>
      <c r="O130" s="6">
        <f t="shared" si="3"/>
        <v>0.025602409638554216</v>
      </c>
    </row>
    <row r="131" spans="2:15" ht="13.5">
      <c r="B131" s="3" t="s">
        <v>38</v>
      </c>
      <c r="C131" s="7">
        <v>12</v>
      </c>
      <c r="D131" s="3" t="s">
        <v>278</v>
      </c>
      <c r="E131" s="4">
        <v>147</v>
      </c>
      <c r="F131" s="4">
        <v>394</v>
      </c>
      <c r="G131" s="4">
        <v>28</v>
      </c>
      <c r="H131" s="5">
        <f t="shared" si="2"/>
        <v>0.07106598984771574</v>
      </c>
      <c r="I131" s="4">
        <v>366</v>
      </c>
      <c r="J131" s="4">
        <v>5</v>
      </c>
      <c r="K131" s="4">
        <v>0</v>
      </c>
      <c r="L131" s="4">
        <v>53</v>
      </c>
      <c r="M131" s="4">
        <v>1</v>
      </c>
      <c r="N131" s="4">
        <v>5838</v>
      </c>
      <c r="O131" s="6">
        <f t="shared" si="3"/>
        <v>0.025179856115107913</v>
      </c>
    </row>
    <row r="132" spans="2:15" ht="13.5">
      <c r="B132" s="3" t="s">
        <v>100</v>
      </c>
      <c r="C132" s="7">
        <v>4</v>
      </c>
      <c r="D132" s="3" t="s">
        <v>279</v>
      </c>
      <c r="E132" s="4">
        <v>143</v>
      </c>
      <c r="F132" s="4">
        <v>16</v>
      </c>
      <c r="G132" s="4">
        <v>8</v>
      </c>
      <c r="H132" s="5">
        <f t="shared" si="2"/>
        <v>0.5</v>
      </c>
      <c r="I132" s="4">
        <v>8</v>
      </c>
      <c r="J132" s="4">
        <v>18</v>
      </c>
      <c r="K132" s="4">
        <v>9</v>
      </c>
      <c r="L132" s="4">
        <v>73</v>
      </c>
      <c r="M132" s="4">
        <v>1</v>
      </c>
      <c r="N132" s="4">
        <v>5715</v>
      </c>
      <c r="O132" s="6">
        <f t="shared" si="3"/>
        <v>0.025021872265966753</v>
      </c>
    </row>
    <row r="133" spans="2:15" ht="13.5">
      <c r="B133" s="3" t="s">
        <v>38</v>
      </c>
      <c r="C133" s="7">
        <v>20</v>
      </c>
      <c r="D133" s="3" t="s">
        <v>280</v>
      </c>
      <c r="E133" s="4">
        <v>124</v>
      </c>
      <c r="F133" s="4">
        <v>393</v>
      </c>
      <c r="G133" s="4">
        <v>20</v>
      </c>
      <c r="H133" s="5">
        <f t="shared" si="2"/>
        <v>0.05089058524173028</v>
      </c>
      <c r="I133" s="4">
        <v>373</v>
      </c>
      <c r="J133" s="4">
        <v>6</v>
      </c>
      <c r="K133" s="4">
        <v>0</v>
      </c>
      <c r="L133" s="4">
        <v>63</v>
      </c>
      <c r="M133" s="4">
        <v>1</v>
      </c>
      <c r="N133" s="4">
        <v>5594</v>
      </c>
      <c r="O133" s="6">
        <f t="shared" si="3"/>
        <v>0.022166607079013228</v>
      </c>
    </row>
    <row r="134" spans="2:15" ht="13.5">
      <c r="B134" s="3" t="s">
        <v>26</v>
      </c>
      <c r="C134" s="7">
        <v>7</v>
      </c>
      <c r="D134" s="3" t="s">
        <v>281</v>
      </c>
      <c r="E134" s="4">
        <v>118</v>
      </c>
      <c r="F134" s="4">
        <v>6</v>
      </c>
      <c r="G134" s="4">
        <v>2</v>
      </c>
      <c r="H134" s="5">
        <f aca="true" t="shared" si="4" ref="H134:H179">G134/F134</f>
        <v>0.3333333333333333</v>
      </c>
      <c r="I134" s="4">
        <v>4</v>
      </c>
      <c r="J134" s="4">
        <v>59</v>
      </c>
      <c r="K134" s="4">
        <v>20</v>
      </c>
      <c r="L134" s="4">
        <v>117</v>
      </c>
      <c r="M134" s="4">
        <v>1</v>
      </c>
      <c r="N134" s="4">
        <v>5382</v>
      </c>
      <c r="O134" s="6">
        <f aca="true" t="shared" si="5" ref="O134:O179">E134/N134</f>
        <v>0.021924934968413228</v>
      </c>
    </row>
    <row r="135" spans="2:15" ht="13.5">
      <c r="B135" s="3" t="s">
        <v>30</v>
      </c>
      <c r="C135" s="7">
        <v>1</v>
      </c>
      <c r="D135" s="3" t="s">
        <v>282</v>
      </c>
      <c r="E135" s="4">
        <v>133</v>
      </c>
      <c r="F135" s="4">
        <v>50</v>
      </c>
      <c r="G135" s="4">
        <v>16</v>
      </c>
      <c r="H135" s="5">
        <f t="shared" si="4"/>
        <v>0.32</v>
      </c>
      <c r="I135" s="4">
        <v>34</v>
      </c>
      <c r="J135" s="4">
        <v>8</v>
      </c>
      <c r="K135" s="4">
        <v>3</v>
      </c>
      <c r="L135" s="4">
        <v>40</v>
      </c>
      <c r="M135" s="4">
        <v>1</v>
      </c>
      <c r="N135" s="4">
        <v>6158</v>
      </c>
      <c r="O135" s="6">
        <f t="shared" si="5"/>
        <v>0.02159792140305294</v>
      </c>
    </row>
    <row r="136" spans="2:15" ht="13.5">
      <c r="B136" s="3" t="s">
        <v>30</v>
      </c>
      <c r="C136" s="7">
        <v>10</v>
      </c>
      <c r="D136" s="3" t="s">
        <v>283</v>
      </c>
      <c r="E136" s="4">
        <v>139</v>
      </c>
      <c r="F136" s="4">
        <v>44</v>
      </c>
      <c r="G136" s="4">
        <v>16</v>
      </c>
      <c r="H136" s="5">
        <f t="shared" si="4"/>
        <v>0.36363636363636365</v>
      </c>
      <c r="I136" s="4">
        <v>28</v>
      </c>
      <c r="J136" s="4">
        <v>9</v>
      </c>
      <c r="K136" s="4">
        <v>3</v>
      </c>
      <c r="L136" s="4">
        <v>43</v>
      </c>
      <c r="M136" s="4">
        <v>1</v>
      </c>
      <c r="N136" s="4">
        <v>6480</v>
      </c>
      <c r="O136" s="6">
        <f t="shared" si="5"/>
        <v>0.021450617283950618</v>
      </c>
    </row>
    <row r="137" spans="2:15" ht="13.5">
      <c r="B137" s="3" t="s">
        <v>38</v>
      </c>
      <c r="C137" s="7">
        <v>18</v>
      </c>
      <c r="D137" s="3" t="s">
        <v>284</v>
      </c>
      <c r="E137" s="4">
        <v>129</v>
      </c>
      <c r="F137" s="4">
        <v>30</v>
      </c>
      <c r="G137" s="4">
        <v>5</v>
      </c>
      <c r="H137" s="5">
        <f t="shared" si="4"/>
        <v>0.16666666666666666</v>
      </c>
      <c r="I137" s="4">
        <v>25</v>
      </c>
      <c r="J137" s="4">
        <v>26</v>
      </c>
      <c r="K137" s="4">
        <v>4</v>
      </c>
      <c r="L137" s="4">
        <v>86</v>
      </c>
      <c r="M137" s="4">
        <v>1</v>
      </c>
      <c r="N137" s="4">
        <v>6297</v>
      </c>
      <c r="O137" s="6">
        <f t="shared" si="5"/>
        <v>0.02048594568842306</v>
      </c>
    </row>
    <row r="138" spans="2:15" ht="13.5">
      <c r="B138" s="3" t="s">
        <v>38</v>
      </c>
      <c r="C138" s="7">
        <v>21</v>
      </c>
      <c r="D138" s="3" t="s">
        <v>285</v>
      </c>
      <c r="E138" s="4">
        <v>121</v>
      </c>
      <c r="F138" s="4">
        <v>393</v>
      </c>
      <c r="G138" s="4">
        <v>19</v>
      </c>
      <c r="H138" s="5">
        <f t="shared" si="4"/>
        <v>0.04834605597964377</v>
      </c>
      <c r="I138" s="4">
        <v>374</v>
      </c>
      <c r="J138" s="4">
        <v>6</v>
      </c>
      <c r="K138" s="4">
        <v>0</v>
      </c>
      <c r="L138" s="4">
        <v>51</v>
      </c>
      <c r="M138" s="4">
        <v>1</v>
      </c>
      <c r="N138" s="4">
        <v>6146</v>
      </c>
      <c r="O138" s="6">
        <f t="shared" si="5"/>
        <v>0.0196876016921575</v>
      </c>
    </row>
    <row r="139" spans="2:15" ht="13.5">
      <c r="B139" s="3" t="s">
        <v>100</v>
      </c>
      <c r="C139" s="7">
        <v>1</v>
      </c>
      <c r="D139" s="3" t="s">
        <v>286</v>
      </c>
      <c r="E139" s="4">
        <v>113</v>
      </c>
      <c r="F139" s="4">
        <v>32</v>
      </c>
      <c r="G139" s="4">
        <v>6</v>
      </c>
      <c r="H139" s="5">
        <f t="shared" si="4"/>
        <v>0.1875</v>
      </c>
      <c r="I139" s="4">
        <v>26</v>
      </c>
      <c r="J139" s="4">
        <v>19</v>
      </c>
      <c r="K139" s="4">
        <v>4</v>
      </c>
      <c r="L139" s="4">
        <v>51</v>
      </c>
      <c r="M139" s="4">
        <v>2</v>
      </c>
      <c r="N139" s="4">
        <v>5993</v>
      </c>
      <c r="O139" s="6">
        <f t="shared" si="5"/>
        <v>0.018855331219756383</v>
      </c>
    </row>
    <row r="140" spans="2:15" ht="13.5">
      <c r="B140" s="3" t="s">
        <v>30</v>
      </c>
      <c r="C140" s="7">
        <v>6</v>
      </c>
      <c r="D140" s="3" t="s">
        <v>287</v>
      </c>
      <c r="E140" s="4">
        <v>130</v>
      </c>
      <c r="F140" s="4">
        <v>40</v>
      </c>
      <c r="G140" s="4">
        <v>6</v>
      </c>
      <c r="H140" s="5">
        <f t="shared" si="4"/>
        <v>0.15</v>
      </c>
      <c r="I140" s="4">
        <v>34</v>
      </c>
      <c r="J140" s="4">
        <v>22</v>
      </c>
      <c r="K140" s="4">
        <v>3</v>
      </c>
      <c r="L140" s="4">
        <v>67</v>
      </c>
      <c r="M140" s="4">
        <v>1</v>
      </c>
      <c r="N140" s="4">
        <v>6964</v>
      </c>
      <c r="O140" s="6">
        <f t="shared" si="5"/>
        <v>0.018667432510051693</v>
      </c>
    </row>
    <row r="141" spans="2:15" ht="13.5">
      <c r="B141" s="3" t="s">
        <v>22</v>
      </c>
      <c r="C141" s="7">
        <v>9</v>
      </c>
      <c r="D141" s="3" t="s">
        <v>288</v>
      </c>
      <c r="E141" s="4">
        <v>110</v>
      </c>
      <c r="F141" s="4">
        <v>14</v>
      </c>
      <c r="G141" s="4">
        <v>5</v>
      </c>
      <c r="H141" s="5">
        <f t="shared" si="4"/>
        <v>0.35714285714285715</v>
      </c>
      <c r="I141" s="4">
        <v>9</v>
      </c>
      <c r="J141" s="4">
        <v>22</v>
      </c>
      <c r="K141" s="4">
        <v>8</v>
      </c>
      <c r="L141" s="4">
        <v>49</v>
      </c>
      <c r="M141" s="4">
        <v>1</v>
      </c>
      <c r="N141" s="4">
        <v>5981</v>
      </c>
      <c r="O141" s="6">
        <f t="shared" si="5"/>
        <v>0.01839157331549908</v>
      </c>
    </row>
    <row r="142" spans="2:15" ht="13.5">
      <c r="B142" s="3" t="s">
        <v>38</v>
      </c>
      <c r="C142" s="7">
        <v>16</v>
      </c>
      <c r="D142" s="3" t="s">
        <v>289</v>
      </c>
      <c r="E142" s="4">
        <v>116</v>
      </c>
      <c r="F142" s="4">
        <v>393</v>
      </c>
      <c r="G142" s="4">
        <v>19</v>
      </c>
      <c r="H142" s="5">
        <f t="shared" si="4"/>
        <v>0.04834605597964377</v>
      </c>
      <c r="I142" s="4">
        <v>374</v>
      </c>
      <c r="J142" s="4">
        <v>6</v>
      </c>
      <c r="K142" s="4">
        <v>0</v>
      </c>
      <c r="L142" s="4">
        <v>33</v>
      </c>
      <c r="M142" s="4">
        <v>1</v>
      </c>
      <c r="N142" s="4">
        <v>6391</v>
      </c>
      <c r="O142" s="6">
        <f t="shared" si="5"/>
        <v>0.01815052417462056</v>
      </c>
    </row>
    <row r="143" spans="2:15" ht="13.5">
      <c r="B143" s="3" t="s">
        <v>22</v>
      </c>
      <c r="C143" s="7">
        <v>14</v>
      </c>
      <c r="D143" s="3" t="s">
        <v>290</v>
      </c>
      <c r="E143" s="4">
        <v>112</v>
      </c>
      <c r="F143" s="4">
        <v>18</v>
      </c>
      <c r="G143" s="4">
        <v>1</v>
      </c>
      <c r="H143" s="5">
        <f t="shared" si="4"/>
        <v>0.05555555555555555</v>
      </c>
      <c r="I143" s="4">
        <v>17</v>
      </c>
      <c r="J143" s="4">
        <v>112</v>
      </c>
      <c r="K143" s="4">
        <v>6</v>
      </c>
      <c r="L143" s="4">
        <v>112</v>
      </c>
      <c r="M143" s="4">
        <v>112</v>
      </c>
      <c r="N143" s="4">
        <v>6206</v>
      </c>
      <c r="O143" s="6">
        <f t="shared" si="5"/>
        <v>0.018047051240734774</v>
      </c>
    </row>
    <row r="144" spans="2:15" ht="13.5">
      <c r="B144" s="3" t="s">
        <v>30</v>
      </c>
      <c r="C144" s="7">
        <v>8</v>
      </c>
      <c r="D144" s="3" t="s">
        <v>291</v>
      </c>
      <c r="E144" s="4">
        <v>102</v>
      </c>
      <c r="F144" s="4">
        <v>32</v>
      </c>
      <c r="G144" s="4">
        <v>14</v>
      </c>
      <c r="H144" s="5">
        <f t="shared" si="4"/>
        <v>0.4375</v>
      </c>
      <c r="I144" s="4">
        <v>18</v>
      </c>
      <c r="J144" s="4">
        <v>7</v>
      </c>
      <c r="K144" s="4">
        <v>3</v>
      </c>
      <c r="L144" s="4">
        <v>24</v>
      </c>
      <c r="M144" s="4">
        <v>1</v>
      </c>
      <c r="N144" s="4">
        <v>5817</v>
      </c>
      <c r="O144" s="6">
        <f t="shared" si="5"/>
        <v>0.017534811758638472</v>
      </c>
    </row>
    <row r="145" spans="2:15" ht="13.5">
      <c r="B145" s="3" t="s">
        <v>97</v>
      </c>
      <c r="C145" s="7">
        <v>9</v>
      </c>
      <c r="D145" s="3" t="s">
        <v>292</v>
      </c>
      <c r="E145" s="4">
        <v>78</v>
      </c>
      <c r="F145" s="4">
        <v>22</v>
      </c>
      <c r="G145" s="4">
        <v>5</v>
      </c>
      <c r="H145" s="5">
        <f t="shared" si="4"/>
        <v>0.22727272727272727</v>
      </c>
      <c r="I145" s="4">
        <v>17</v>
      </c>
      <c r="J145" s="4">
        <v>16</v>
      </c>
      <c r="K145" s="4">
        <v>4</v>
      </c>
      <c r="L145" s="4">
        <v>41</v>
      </c>
      <c r="M145" s="4">
        <v>3</v>
      </c>
      <c r="N145" s="4">
        <v>4659</v>
      </c>
      <c r="O145" s="6">
        <f t="shared" si="5"/>
        <v>0.01674179008370895</v>
      </c>
    </row>
    <row r="146" spans="2:15" ht="13.5">
      <c r="B146" s="3" t="s">
        <v>38</v>
      </c>
      <c r="C146" s="7">
        <v>15</v>
      </c>
      <c r="D146" s="3" t="s">
        <v>293</v>
      </c>
      <c r="E146" s="4">
        <v>118</v>
      </c>
      <c r="F146" s="4">
        <v>53</v>
      </c>
      <c r="G146" s="4">
        <v>17</v>
      </c>
      <c r="H146" s="5">
        <f t="shared" si="4"/>
        <v>0.32075471698113206</v>
      </c>
      <c r="I146" s="4">
        <v>36</v>
      </c>
      <c r="J146" s="4">
        <v>7</v>
      </c>
      <c r="K146" s="4">
        <v>2</v>
      </c>
      <c r="L146" s="4">
        <v>22</v>
      </c>
      <c r="M146" s="4">
        <v>1</v>
      </c>
      <c r="N146" s="4">
        <v>7154</v>
      </c>
      <c r="O146" s="6">
        <f t="shared" si="5"/>
        <v>0.016494268940452892</v>
      </c>
    </row>
    <row r="147" spans="2:15" ht="13.5">
      <c r="B147" s="3" t="s">
        <v>38</v>
      </c>
      <c r="C147" s="7">
        <v>10</v>
      </c>
      <c r="D147" s="3" t="s">
        <v>294</v>
      </c>
      <c r="E147" s="4">
        <v>91</v>
      </c>
      <c r="F147" s="4">
        <v>40</v>
      </c>
      <c r="G147" s="4">
        <v>13</v>
      </c>
      <c r="H147" s="5">
        <f t="shared" si="4"/>
        <v>0.325</v>
      </c>
      <c r="I147" s="4">
        <v>27</v>
      </c>
      <c r="J147" s="4">
        <v>7</v>
      </c>
      <c r="K147" s="4">
        <v>2</v>
      </c>
      <c r="L147" s="4">
        <v>24</v>
      </c>
      <c r="M147" s="4">
        <v>1</v>
      </c>
      <c r="N147" s="4">
        <v>6257</v>
      </c>
      <c r="O147" s="6">
        <f t="shared" si="5"/>
        <v>0.014543711043631133</v>
      </c>
    </row>
    <row r="148" spans="2:15" ht="13.5">
      <c r="B148" s="3" t="s">
        <v>38</v>
      </c>
      <c r="C148" s="7">
        <v>12</v>
      </c>
      <c r="D148" s="3" t="s">
        <v>295</v>
      </c>
      <c r="E148" s="4">
        <v>84</v>
      </c>
      <c r="F148" s="4">
        <v>18</v>
      </c>
      <c r="G148" s="4">
        <v>3</v>
      </c>
      <c r="H148" s="5">
        <f t="shared" si="4"/>
        <v>0.16666666666666666</v>
      </c>
      <c r="I148" s="4">
        <v>15</v>
      </c>
      <c r="J148" s="4">
        <v>28</v>
      </c>
      <c r="K148" s="4">
        <v>5</v>
      </c>
      <c r="L148" s="4">
        <v>71</v>
      </c>
      <c r="M148" s="4">
        <v>2</v>
      </c>
      <c r="N148" s="4">
        <v>5838</v>
      </c>
      <c r="O148" s="6">
        <f t="shared" si="5"/>
        <v>0.014388489208633094</v>
      </c>
    </row>
    <row r="149" spans="2:15" ht="13.5">
      <c r="B149" s="3" t="s">
        <v>38</v>
      </c>
      <c r="C149" s="7">
        <v>3</v>
      </c>
      <c r="D149" s="3" t="s">
        <v>296</v>
      </c>
      <c r="E149" s="4">
        <v>98</v>
      </c>
      <c r="F149" s="4">
        <v>20</v>
      </c>
      <c r="G149" s="4">
        <v>5</v>
      </c>
      <c r="H149" s="5">
        <f t="shared" si="4"/>
        <v>0.25</v>
      </c>
      <c r="I149" s="4">
        <v>15</v>
      </c>
      <c r="J149" s="4">
        <v>20</v>
      </c>
      <c r="K149" s="4">
        <v>5</v>
      </c>
      <c r="L149" s="4">
        <v>42</v>
      </c>
      <c r="M149" s="4">
        <v>7</v>
      </c>
      <c r="N149" s="4">
        <v>7394</v>
      </c>
      <c r="O149" s="6">
        <f t="shared" si="5"/>
        <v>0.013253989721395727</v>
      </c>
    </row>
    <row r="150" spans="2:15" ht="13.5">
      <c r="B150" s="3" t="s">
        <v>22</v>
      </c>
      <c r="C150" s="7">
        <v>13</v>
      </c>
      <c r="D150" s="3" t="s">
        <v>297</v>
      </c>
      <c r="E150" s="4">
        <v>73</v>
      </c>
      <c r="F150" s="4">
        <v>9</v>
      </c>
      <c r="G150" s="4">
        <v>6</v>
      </c>
      <c r="H150" s="5">
        <f t="shared" si="4"/>
        <v>0.6666666666666666</v>
      </c>
      <c r="I150" s="4">
        <v>3</v>
      </c>
      <c r="J150" s="4">
        <v>12</v>
      </c>
      <c r="K150" s="4">
        <v>8</v>
      </c>
      <c r="L150" s="4">
        <v>27</v>
      </c>
      <c r="M150" s="4">
        <v>4</v>
      </c>
      <c r="N150" s="4">
        <v>5565</v>
      </c>
      <c r="O150" s="6">
        <f t="shared" si="5"/>
        <v>0.01311769991015274</v>
      </c>
    </row>
    <row r="151" spans="2:15" ht="13.5">
      <c r="B151" s="3" t="s">
        <v>38</v>
      </c>
      <c r="C151" s="7">
        <v>6</v>
      </c>
      <c r="D151" s="3" t="s">
        <v>298</v>
      </c>
      <c r="E151" s="4">
        <v>73</v>
      </c>
      <c r="F151" s="4">
        <v>393</v>
      </c>
      <c r="G151" s="4">
        <v>16</v>
      </c>
      <c r="H151" s="5">
        <f t="shared" si="4"/>
        <v>0.04071246819338423</v>
      </c>
      <c r="I151" s="4">
        <v>377</v>
      </c>
      <c r="J151" s="4">
        <v>5</v>
      </c>
      <c r="K151" s="4">
        <v>0</v>
      </c>
      <c r="L151" s="4">
        <v>21</v>
      </c>
      <c r="M151" s="4">
        <v>1</v>
      </c>
      <c r="N151" s="4">
        <v>6153</v>
      </c>
      <c r="O151" s="6">
        <f t="shared" si="5"/>
        <v>0.011864131318056232</v>
      </c>
    </row>
    <row r="152" spans="2:15" ht="13.5">
      <c r="B152" s="3" t="s">
        <v>129</v>
      </c>
      <c r="C152" s="7">
        <v>41</v>
      </c>
      <c r="D152" s="3" t="s">
        <v>299</v>
      </c>
      <c r="E152" s="4">
        <v>71</v>
      </c>
      <c r="F152" s="4">
        <v>7</v>
      </c>
      <c r="G152" s="4">
        <v>3</v>
      </c>
      <c r="H152" s="5">
        <f t="shared" si="4"/>
        <v>0.42857142857142855</v>
      </c>
      <c r="I152" s="4">
        <v>4</v>
      </c>
      <c r="J152" s="4">
        <v>24</v>
      </c>
      <c r="K152" s="4">
        <v>10</v>
      </c>
      <c r="L152" s="4">
        <v>56</v>
      </c>
      <c r="M152" s="4">
        <v>3</v>
      </c>
      <c r="N152" s="4">
        <v>6182</v>
      </c>
      <c r="O152" s="6">
        <f t="shared" si="5"/>
        <v>0.011484956324813975</v>
      </c>
    </row>
    <row r="153" spans="2:15" ht="13.5">
      <c r="B153" s="3" t="s">
        <v>87</v>
      </c>
      <c r="C153" s="7">
        <v>3</v>
      </c>
      <c r="D153" s="3" t="s">
        <v>300</v>
      </c>
      <c r="E153" s="4">
        <v>71</v>
      </c>
      <c r="F153" s="4">
        <v>31</v>
      </c>
      <c r="G153" s="4">
        <v>7</v>
      </c>
      <c r="H153" s="5">
        <f t="shared" si="4"/>
        <v>0.22580645161290322</v>
      </c>
      <c r="I153" s="4">
        <v>24</v>
      </c>
      <c r="J153" s="4">
        <v>10</v>
      </c>
      <c r="K153" s="4">
        <v>2</v>
      </c>
      <c r="L153" s="4">
        <v>22</v>
      </c>
      <c r="M153" s="4">
        <v>1</v>
      </c>
      <c r="N153" s="4">
        <v>6431</v>
      </c>
      <c r="O153" s="6">
        <f t="shared" si="5"/>
        <v>0.011040273674389676</v>
      </c>
    </row>
    <row r="154" spans="2:15" ht="13.5">
      <c r="B154" s="3" t="s">
        <v>22</v>
      </c>
      <c r="C154" s="7">
        <v>10</v>
      </c>
      <c r="D154" s="3" t="s">
        <v>301</v>
      </c>
      <c r="E154" s="4">
        <v>46</v>
      </c>
      <c r="F154" s="4">
        <v>16</v>
      </c>
      <c r="G154" s="4">
        <v>2</v>
      </c>
      <c r="H154" s="5">
        <f t="shared" si="4"/>
        <v>0.125</v>
      </c>
      <c r="I154" s="4">
        <v>14</v>
      </c>
      <c r="J154" s="4">
        <v>23</v>
      </c>
      <c r="K154" s="4">
        <v>3</v>
      </c>
      <c r="L154" s="4">
        <v>44</v>
      </c>
      <c r="M154" s="4">
        <v>2</v>
      </c>
      <c r="N154" s="4">
        <v>5749</v>
      </c>
      <c r="O154" s="6">
        <f t="shared" si="5"/>
        <v>0.008001391546355888</v>
      </c>
    </row>
    <row r="155" spans="2:15" ht="13.5">
      <c r="B155" s="3" t="s">
        <v>129</v>
      </c>
      <c r="C155" s="7">
        <v>11</v>
      </c>
      <c r="D155" s="3" t="s">
        <v>302</v>
      </c>
      <c r="E155" s="4">
        <v>43</v>
      </c>
      <c r="F155" s="4">
        <v>8</v>
      </c>
      <c r="G155" s="4">
        <v>2</v>
      </c>
      <c r="H155" s="5">
        <f t="shared" si="4"/>
        <v>0.25</v>
      </c>
      <c r="I155" s="4">
        <v>6</v>
      </c>
      <c r="J155" s="4">
        <v>22</v>
      </c>
      <c r="K155" s="4">
        <v>5</v>
      </c>
      <c r="L155" s="4">
        <v>28</v>
      </c>
      <c r="M155" s="4">
        <v>15</v>
      </c>
      <c r="N155" s="4">
        <v>5448</v>
      </c>
      <c r="O155" s="6">
        <f t="shared" si="5"/>
        <v>0.0078928046989721</v>
      </c>
    </row>
    <row r="156" spans="2:15" ht="13.5">
      <c r="B156" s="3" t="s">
        <v>102</v>
      </c>
      <c r="C156" s="7">
        <v>5</v>
      </c>
      <c r="D156" s="3" t="s">
        <v>303</v>
      </c>
      <c r="E156" s="4">
        <v>48</v>
      </c>
      <c r="F156" s="4">
        <v>6</v>
      </c>
      <c r="G156" s="4">
        <v>1</v>
      </c>
      <c r="H156" s="5">
        <f t="shared" si="4"/>
        <v>0.16666666666666666</v>
      </c>
      <c r="I156" s="4">
        <v>5</v>
      </c>
      <c r="J156" s="4">
        <v>48</v>
      </c>
      <c r="K156" s="4">
        <v>8</v>
      </c>
      <c r="L156" s="4">
        <v>48</v>
      </c>
      <c r="M156" s="4">
        <v>48</v>
      </c>
      <c r="N156" s="4">
        <v>6098</v>
      </c>
      <c r="O156" s="6">
        <f t="shared" si="5"/>
        <v>0.00787143325680551</v>
      </c>
    </row>
    <row r="157" spans="2:15" ht="13.5">
      <c r="B157" s="3" t="s">
        <v>114</v>
      </c>
      <c r="C157" s="7">
        <v>8</v>
      </c>
      <c r="D157" s="3" t="s">
        <v>304</v>
      </c>
      <c r="E157" s="4">
        <v>43</v>
      </c>
      <c r="F157" s="4">
        <v>33</v>
      </c>
      <c r="G157" s="4">
        <v>5</v>
      </c>
      <c r="H157" s="5">
        <f t="shared" si="4"/>
        <v>0.15151515151515152</v>
      </c>
      <c r="I157" s="4">
        <v>28</v>
      </c>
      <c r="J157" s="4">
        <v>9</v>
      </c>
      <c r="K157" s="4">
        <v>1</v>
      </c>
      <c r="L157" s="4">
        <v>27</v>
      </c>
      <c r="M157" s="4">
        <v>1</v>
      </c>
      <c r="N157" s="4">
        <v>5821</v>
      </c>
      <c r="O157" s="6">
        <f t="shared" si="5"/>
        <v>0.0073870468991582205</v>
      </c>
    </row>
    <row r="158" spans="2:15" ht="13.5">
      <c r="B158" s="3" t="s">
        <v>38</v>
      </c>
      <c r="C158" s="7">
        <v>15</v>
      </c>
      <c r="D158" s="3" t="s">
        <v>305</v>
      </c>
      <c r="E158" s="4">
        <v>45</v>
      </c>
      <c r="F158" s="4">
        <v>383</v>
      </c>
      <c r="G158" s="4">
        <v>10</v>
      </c>
      <c r="H158" s="5">
        <f t="shared" si="4"/>
        <v>0.02610966057441253</v>
      </c>
      <c r="I158" s="4">
        <v>373</v>
      </c>
      <c r="J158" s="4">
        <v>5</v>
      </c>
      <c r="K158" s="4">
        <v>0</v>
      </c>
      <c r="L158" s="4">
        <v>14</v>
      </c>
      <c r="M158" s="4">
        <v>1</v>
      </c>
      <c r="N158" s="4">
        <v>7154</v>
      </c>
      <c r="O158" s="6">
        <f t="shared" si="5"/>
        <v>0.0062901873077998325</v>
      </c>
    </row>
    <row r="159" spans="2:15" ht="13.5">
      <c r="B159" s="3" t="s">
        <v>22</v>
      </c>
      <c r="C159" s="7">
        <v>6</v>
      </c>
      <c r="D159" s="3" t="s">
        <v>306</v>
      </c>
      <c r="E159" s="4">
        <v>34</v>
      </c>
      <c r="F159" s="4">
        <v>55</v>
      </c>
      <c r="G159" s="4">
        <v>7</v>
      </c>
      <c r="H159" s="5">
        <f t="shared" si="4"/>
        <v>0.12727272727272726</v>
      </c>
      <c r="I159" s="4">
        <v>48</v>
      </c>
      <c r="J159" s="4">
        <v>5</v>
      </c>
      <c r="K159" s="4">
        <v>1</v>
      </c>
      <c r="L159" s="4">
        <v>13</v>
      </c>
      <c r="M159" s="4">
        <v>1</v>
      </c>
      <c r="N159" s="4">
        <v>6141</v>
      </c>
      <c r="O159" s="6">
        <f t="shared" si="5"/>
        <v>0.005536557563914672</v>
      </c>
    </row>
    <row r="160" spans="2:15" ht="13.5">
      <c r="B160" s="3" t="s">
        <v>26</v>
      </c>
      <c r="C160" s="7">
        <v>8</v>
      </c>
      <c r="D160" s="3" t="s">
        <v>307</v>
      </c>
      <c r="E160" s="4">
        <v>32</v>
      </c>
      <c r="F160" s="4">
        <v>34</v>
      </c>
      <c r="G160" s="4">
        <v>3</v>
      </c>
      <c r="H160" s="5">
        <f t="shared" si="4"/>
        <v>0.08823529411764706</v>
      </c>
      <c r="I160" s="4">
        <v>31</v>
      </c>
      <c r="J160" s="4">
        <v>11</v>
      </c>
      <c r="K160" s="4">
        <v>1</v>
      </c>
      <c r="L160" s="4">
        <v>26</v>
      </c>
      <c r="M160" s="4">
        <v>1</v>
      </c>
      <c r="N160" s="4">
        <v>5815</v>
      </c>
      <c r="O160" s="6">
        <f t="shared" si="5"/>
        <v>0.005503009458297506</v>
      </c>
    </row>
    <row r="161" spans="2:15" ht="13.5">
      <c r="B161" s="3" t="s">
        <v>129</v>
      </c>
      <c r="C161" s="7">
        <v>17</v>
      </c>
      <c r="D161" s="3" t="s">
        <v>308</v>
      </c>
      <c r="E161" s="4">
        <v>25</v>
      </c>
      <c r="F161" s="4">
        <v>16</v>
      </c>
      <c r="G161" s="4">
        <v>3</v>
      </c>
      <c r="H161" s="5">
        <f t="shared" si="4"/>
        <v>0.1875</v>
      </c>
      <c r="I161" s="4">
        <v>13</v>
      </c>
      <c r="J161" s="4">
        <v>8</v>
      </c>
      <c r="K161" s="4">
        <v>2</v>
      </c>
      <c r="L161" s="4">
        <v>21</v>
      </c>
      <c r="M161" s="4">
        <v>1</v>
      </c>
      <c r="N161" s="4">
        <v>4927</v>
      </c>
      <c r="O161" s="6">
        <f t="shared" si="5"/>
        <v>0.005074081591231987</v>
      </c>
    </row>
    <row r="162" spans="2:15" ht="13.5">
      <c r="B162" s="3" t="s">
        <v>38</v>
      </c>
      <c r="C162" s="7">
        <v>10</v>
      </c>
      <c r="D162" s="3" t="s">
        <v>309</v>
      </c>
      <c r="E162" s="4">
        <v>31</v>
      </c>
      <c r="F162" s="4">
        <v>19</v>
      </c>
      <c r="G162" s="4">
        <v>5</v>
      </c>
      <c r="H162" s="5">
        <f t="shared" si="4"/>
        <v>0.2631578947368421</v>
      </c>
      <c r="I162" s="4">
        <v>14</v>
      </c>
      <c r="J162" s="4">
        <v>6</v>
      </c>
      <c r="K162" s="4">
        <v>2</v>
      </c>
      <c r="L162" s="4">
        <v>17</v>
      </c>
      <c r="M162" s="4">
        <v>1</v>
      </c>
      <c r="N162" s="4">
        <v>6257</v>
      </c>
      <c r="O162" s="6">
        <f t="shared" si="5"/>
        <v>0.004954451014863353</v>
      </c>
    </row>
    <row r="163" spans="2:15" ht="13.5">
      <c r="B163" s="3" t="s">
        <v>26</v>
      </c>
      <c r="C163" s="7">
        <v>13</v>
      </c>
      <c r="D163" s="3" t="s">
        <v>310</v>
      </c>
      <c r="E163" s="4">
        <v>24</v>
      </c>
      <c r="F163" s="4">
        <v>11</v>
      </c>
      <c r="G163" s="4">
        <v>5</v>
      </c>
      <c r="H163" s="5">
        <f t="shared" si="4"/>
        <v>0.45454545454545453</v>
      </c>
      <c r="I163" s="4">
        <v>6</v>
      </c>
      <c r="J163" s="4">
        <v>5</v>
      </c>
      <c r="K163" s="4">
        <v>2</v>
      </c>
      <c r="L163" s="4">
        <v>8</v>
      </c>
      <c r="M163" s="4">
        <v>1</v>
      </c>
      <c r="N163" s="4">
        <v>5195</v>
      </c>
      <c r="O163" s="6">
        <f t="shared" si="5"/>
        <v>0.0046198267564966315</v>
      </c>
    </row>
    <row r="164" spans="2:15" ht="13.5">
      <c r="B164" s="3" t="s">
        <v>26</v>
      </c>
      <c r="C164" s="7">
        <v>9</v>
      </c>
      <c r="D164" s="3" t="s">
        <v>311</v>
      </c>
      <c r="E164" s="4">
        <v>24</v>
      </c>
      <c r="F164" s="4">
        <v>13</v>
      </c>
      <c r="G164" s="4">
        <v>4</v>
      </c>
      <c r="H164" s="5">
        <f t="shared" si="4"/>
        <v>0.3076923076923077</v>
      </c>
      <c r="I164" s="4">
        <v>9</v>
      </c>
      <c r="J164" s="4">
        <v>6</v>
      </c>
      <c r="K164" s="4">
        <v>2</v>
      </c>
      <c r="L164" s="4">
        <v>17</v>
      </c>
      <c r="M164" s="4">
        <v>1</v>
      </c>
      <c r="N164" s="4">
        <v>6103</v>
      </c>
      <c r="O164" s="6">
        <f t="shared" si="5"/>
        <v>0.0039324922169424875</v>
      </c>
    </row>
    <row r="165" spans="2:15" ht="13.5">
      <c r="B165" s="3" t="s">
        <v>36</v>
      </c>
      <c r="C165" s="7">
        <v>1</v>
      </c>
      <c r="D165" s="3" t="s">
        <v>312</v>
      </c>
      <c r="E165" s="4">
        <v>17</v>
      </c>
      <c r="F165" s="4">
        <v>8</v>
      </c>
      <c r="G165" s="4">
        <v>1</v>
      </c>
      <c r="H165" s="5">
        <f t="shared" si="4"/>
        <v>0.125</v>
      </c>
      <c r="I165" s="4">
        <v>7</v>
      </c>
      <c r="J165" s="4">
        <v>17</v>
      </c>
      <c r="K165" s="4">
        <v>2</v>
      </c>
      <c r="L165" s="4">
        <v>17</v>
      </c>
      <c r="M165" s="4">
        <v>17</v>
      </c>
      <c r="N165" s="4">
        <v>4735</v>
      </c>
      <c r="O165" s="6">
        <f t="shared" si="5"/>
        <v>0.003590285110876452</v>
      </c>
    </row>
    <row r="166" spans="2:15" ht="13.5">
      <c r="B166" s="3" t="s">
        <v>22</v>
      </c>
      <c r="C166" s="7">
        <v>11</v>
      </c>
      <c r="D166" s="3" t="s">
        <v>313</v>
      </c>
      <c r="E166" s="4">
        <v>18</v>
      </c>
      <c r="F166" s="4">
        <v>3</v>
      </c>
      <c r="G166" s="4">
        <v>1</v>
      </c>
      <c r="H166" s="5">
        <f t="shared" si="4"/>
        <v>0.3333333333333333</v>
      </c>
      <c r="I166" s="4">
        <v>2</v>
      </c>
      <c r="J166" s="4">
        <v>18</v>
      </c>
      <c r="K166" s="4">
        <v>6</v>
      </c>
      <c r="L166" s="4">
        <v>18</v>
      </c>
      <c r="M166" s="4">
        <v>18</v>
      </c>
      <c r="N166" s="4">
        <v>6135</v>
      </c>
      <c r="O166" s="6">
        <f t="shared" si="5"/>
        <v>0.00293398533007335</v>
      </c>
    </row>
    <row r="167" spans="2:15" ht="13.5">
      <c r="B167" s="3" t="s">
        <v>22</v>
      </c>
      <c r="C167" s="7">
        <v>16</v>
      </c>
      <c r="D167" s="3" t="s">
        <v>314</v>
      </c>
      <c r="E167" s="4">
        <v>17</v>
      </c>
      <c r="F167" s="4">
        <v>6</v>
      </c>
      <c r="G167" s="4">
        <v>3</v>
      </c>
      <c r="H167" s="5">
        <f t="shared" si="4"/>
        <v>0.5</v>
      </c>
      <c r="I167" s="4">
        <v>3</v>
      </c>
      <c r="J167" s="4">
        <v>6</v>
      </c>
      <c r="K167" s="4">
        <v>3</v>
      </c>
      <c r="L167" s="4">
        <v>9</v>
      </c>
      <c r="M167" s="4">
        <v>1</v>
      </c>
      <c r="N167" s="4">
        <v>5808</v>
      </c>
      <c r="O167" s="6">
        <f t="shared" si="5"/>
        <v>0.0029269972451790634</v>
      </c>
    </row>
    <row r="168" spans="2:15" ht="13.5">
      <c r="B168" s="3" t="s">
        <v>160</v>
      </c>
      <c r="C168" s="7">
        <v>11</v>
      </c>
      <c r="D168" s="3" t="s">
        <v>315</v>
      </c>
      <c r="E168" s="4">
        <v>15</v>
      </c>
      <c r="F168" s="4">
        <v>14</v>
      </c>
      <c r="G168" s="4">
        <v>5</v>
      </c>
      <c r="H168" s="5">
        <f t="shared" si="4"/>
        <v>0.35714285714285715</v>
      </c>
      <c r="I168" s="4">
        <v>9</v>
      </c>
      <c r="J168" s="4">
        <v>3</v>
      </c>
      <c r="K168" s="4">
        <v>1</v>
      </c>
      <c r="L168" s="4">
        <v>6</v>
      </c>
      <c r="M168" s="4">
        <v>1</v>
      </c>
      <c r="N168" s="4">
        <v>5173</v>
      </c>
      <c r="O168" s="6">
        <f t="shared" si="5"/>
        <v>0.002899671370578001</v>
      </c>
    </row>
    <row r="169" spans="2:15" ht="13.5">
      <c r="B169" s="3" t="s">
        <v>38</v>
      </c>
      <c r="C169" s="7">
        <v>15</v>
      </c>
      <c r="D169" s="3" t="s">
        <v>316</v>
      </c>
      <c r="E169" s="4">
        <v>20</v>
      </c>
      <c r="F169" s="4">
        <v>8</v>
      </c>
      <c r="G169" s="4">
        <v>2</v>
      </c>
      <c r="H169" s="5">
        <f t="shared" si="4"/>
        <v>0.25</v>
      </c>
      <c r="I169" s="4">
        <v>6</v>
      </c>
      <c r="J169" s="4">
        <v>10</v>
      </c>
      <c r="K169" s="4">
        <v>3</v>
      </c>
      <c r="L169" s="4">
        <v>17</v>
      </c>
      <c r="M169" s="4">
        <v>3</v>
      </c>
      <c r="N169" s="4">
        <v>7154</v>
      </c>
      <c r="O169" s="6">
        <f t="shared" si="5"/>
        <v>0.0027956388034665923</v>
      </c>
    </row>
    <row r="170" spans="2:15" ht="13.5">
      <c r="B170" s="3" t="s">
        <v>38</v>
      </c>
      <c r="C170" s="7">
        <v>2</v>
      </c>
      <c r="D170" s="3" t="s">
        <v>317</v>
      </c>
      <c r="E170" s="4">
        <v>17</v>
      </c>
      <c r="F170" s="4">
        <v>8</v>
      </c>
      <c r="G170" s="4">
        <v>5</v>
      </c>
      <c r="H170" s="5">
        <f t="shared" si="4"/>
        <v>0.625</v>
      </c>
      <c r="I170" s="4">
        <v>3</v>
      </c>
      <c r="J170" s="4">
        <v>3</v>
      </c>
      <c r="K170" s="4">
        <v>2</v>
      </c>
      <c r="L170" s="4">
        <v>11</v>
      </c>
      <c r="M170" s="4">
        <v>1</v>
      </c>
      <c r="N170" s="4">
        <v>7187</v>
      </c>
      <c r="O170" s="6">
        <f t="shared" si="5"/>
        <v>0.0023653819396131904</v>
      </c>
    </row>
    <row r="171" spans="2:15" ht="13.5">
      <c r="B171" s="3" t="s">
        <v>107</v>
      </c>
      <c r="C171" s="7">
        <v>5</v>
      </c>
      <c r="D171" s="3" t="s">
        <v>318</v>
      </c>
      <c r="E171" s="4">
        <v>16</v>
      </c>
      <c r="F171" s="4">
        <v>27</v>
      </c>
      <c r="G171" s="4">
        <v>4</v>
      </c>
      <c r="H171" s="5">
        <f t="shared" si="4"/>
        <v>0.14814814814814814</v>
      </c>
      <c r="I171" s="4">
        <v>23</v>
      </c>
      <c r="J171" s="4">
        <v>4</v>
      </c>
      <c r="K171" s="4">
        <v>1</v>
      </c>
      <c r="L171" s="4">
        <v>8</v>
      </c>
      <c r="M171" s="4">
        <v>1</v>
      </c>
      <c r="N171" s="4">
        <v>6895</v>
      </c>
      <c r="O171" s="6">
        <f t="shared" si="5"/>
        <v>0.002320522117476432</v>
      </c>
    </row>
    <row r="172" spans="2:15" ht="13.5">
      <c r="B172" s="3" t="s">
        <v>22</v>
      </c>
      <c r="C172" s="7">
        <v>14</v>
      </c>
      <c r="D172" s="3" t="s">
        <v>319</v>
      </c>
      <c r="E172" s="4">
        <v>12</v>
      </c>
      <c r="F172" s="4">
        <v>30</v>
      </c>
      <c r="G172" s="4">
        <v>3</v>
      </c>
      <c r="H172" s="5">
        <f t="shared" si="4"/>
        <v>0.1</v>
      </c>
      <c r="I172" s="4">
        <v>27</v>
      </c>
      <c r="J172" s="4">
        <v>4</v>
      </c>
      <c r="K172" s="4">
        <v>0</v>
      </c>
      <c r="L172" s="4">
        <v>7</v>
      </c>
      <c r="M172" s="4">
        <v>2</v>
      </c>
      <c r="N172" s="4">
        <v>6206</v>
      </c>
      <c r="O172" s="6">
        <f t="shared" si="5"/>
        <v>0.0019336126329358686</v>
      </c>
    </row>
    <row r="173" spans="2:15" ht="13.5">
      <c r="B173" s="3" t="s">
        <v>134</v>
      </c>
      <c r="C173" s="7">
        <v>6</v>
      </c>
      <c r="D173" s="3" t="s">
        <v>320</v>
      </c>
      <c r="E173" s="4">
        <v>11</v>
      </c>
      <c r="F173" s="4">
        <v>9</v>
      </c>
      <c r="G173" s="4">
        <v>2</v>
      </c>
      <c r="H173" s="5">
        <f t="shared" si="4"/>
        <v>0.2222222222222222</v>
      </c>
      <c r="I173" s="4">
        <v>7</v>
      </c>
      <c r="J173" s="4">
        <v>6</v>
      </c>
      <c r="K173" s="4">
        <v>1</v>
      </c>
      <c r="L173" s="4">
        <v>6</v>
      </c>
      <c r="M173" s="4">
        <v>5</v>
      </c>
      <c r="N173" s="4">
        <v>5901</v>
      </c>
      <c r="O173" s="6">
        <f t="shared" si="5"/>
        <v>0.0018640908320623623</v>
      </c>
    </row>
    <row r="174" spans="2:15" ht="13.5">
      <c r="B174" s="3" t="s">
        <v>134</v>
      </c>
      <c r="C174" s="7">
        <v>5</v>
      </c>
      <c r="D174" s="3" t="s">
        <v>321</v>
      </c>
      <c r="E174" s="4">
        <v>11</v>
      </c>
      <c r="F174" s="4">
        <v>17</v>
      </c>
      <c r="G174" s="4">
        <v>1</v>
      </c>
      <c r="H174" s="5">
        <f t="shared" si="4"/>
        <v>0.058823529411764705</v>
      </c>
      <c r="I174" s="4">
        <v>16</v>
      </c>
      <c r="J174" s="4">
        <v>11</v>
      </c>
      <c r="K174" s="4">
        <v>1</v>
      </c>
      <c r="L174" s="4">
        <v>11</v>
      </c>
      <c r="M174" s="4">
        <v>11</v>
      </c>
      <c r="N174" s="4">
        <v>6032</v>
      </c>
      <c r="O174" s="6">
        <f t="shared" si="5"/>
        <v>0.001823607427055703</v>
      </c>
    </row>
    <row r="175" spans="2:15" ht="13.5">
      <c r="B175" s="3" t="s">
        <v>118</v>
      </c>
      <c r="C175" s="7">
        <v>2</v>
      </c>
      <c r="D175" s="3" t="s">
        <v>322</v>
      </c>
      <c r="E175" s="4">
        <v>8</v>
      </c>
      <c r="F175" s="4">
        <v>4</v>
      </c>
      <c r="G175" s="4">
        <v>1</v>
      </c>
      <c r="H175" s="5">
        <f t="shared" si="4"/>
        <v>0.25</v>
      </c>
      <c r="I175" s="4">
        <v>3</v>
      </c>
      <c r="J175" s="4">
        <v>8</v>
      </c>
      <c r="K175" s="4">
        <v>2</v>
      </c>
      <c r="L175" s="4">
        <v>16</v>
      </c>
      <c r="M175" s="4">
        <v>16</v>
      </c>
      <c r="N175" s="4">
        <v>5921</v>
      </c>
      <c r="O175" s="6">
        <f t="shared" si="5"/>
        <v>0.0013511231210944098</v>
      </c>
    </row>
    <row r="176" spans="2:15" ht="13.5">
      <c r="B176" s="3" t="s">
        <v>129</v>
      </c>
      <c r="C176" s="7">
        <v>21</v>
      </c>
      <c r="D176" s="3" t="s">
        <v>323</v>
      </c>
      <c r="E176" s="4">
        <v>6</v>
      </c>
      <c r="F176" s="4">
        <v>10</v>
      </c>
      <c r="G176" s="4">
        <v>2</v>
      </c>
      <c r="H176" s="5">
        <f t="shared" si="4"/>
        <v>0.2</v>
      </c>
      <c r="I176" s="4">
        <v>8</v>
      </c>
      <c r="J176" s="4">
        <v>3</v>
      </c>
      <c r="K176" s="4">
        <v>1</v>
      </c>
      <c r="L176" s="4">
        <v>4</v>
      </c>
      <c r="M176" s="4">
        <v>2</v>
      </c>
      <c r="N176" s="4">
        <v>4917</v>
      </c>
      <c r="O176" s="6">
        <f t="shared" si="5"/>
        <v>0.0012202562538133007</v>
      </c>
    </row>
    <row r="177" spans="2:15" ht="13.5">
      <c r="B177" s="3" t="s">
        <v>26</v>
      </c>
      <c r="C177" s="7">
        <v>11</v>
      </c>
      <c r="D177" s="3" t="s">
        <v>324</v>
      </c>
      <c r="E177" s="4">
        <v>4</v>
      </c>
      <c r="F177" s="4">
        <v>17</v>
      </c>
      <c r="G177" s="4">
        <v>3</v>
      </c>
      <c r="H177" s="5">
        <f t="shared" si="4"/>
        <v>0.17647058823529413</v>
      </c>
      <c r="I177" s="4">
        <v>14</v>
      </c>
      <c r="J177" s="4">
        <v>1</v>
      </c>
      <c r="K177" s="4">
        <v>0</v>
      </c>
      <c r="L177" s="4">
        <v>2</v>
      </c>
      <c r="M177" s="4">
        <v>1</v>
      </c>
      <c r="N177" s="4">
        <v>4436</v>
      </c>
      <c r="O177" s="6">
        <f t="shared" si="5"/>
        <v>0.0009017132551848512</v>
      </c>
    </row>
    <row r="178" spans="2:15" ht="13.5">
      <c r="B178" s="3" t="s">
        <v>33</v>
      </c>
      <c r="C178" s="7">
        <v>4</v>
      </c>
      <c r="D178" s="3" t="s">
        <v>325</v>
      </c>
      <c r="E178" s="4">
        <v>5</v>
      </c>
      <c r="F178" s="4">
        <v>36</v>
      </c>
      <c r="G178" s="4">
        <v>3</v>
      </c>
      <c r="H178" s="5">
        <f t="shared" si="4"/>
        <v>0.08333333333333333</v>
      </c>
      <c r="I178" s="4">
        <v>33</v>
      </c>
      <c r="J178" s="4">
        <v>2</v>
      </c>
      <c r="K178" s="4">
        <v>0</v>
      </c>
      <c r="L178" s="4">
        <v>3</v>
      </c>
      <c r="M178" s="4">
        <v>1</v>
      </c>
      <c r="N178" s="4">
        <v>6443</v>
      </c>
      <c r="O178" s="6">
        <f t="shared" si="5"/>
        <v>0.0007760360080707744</v>
      </c>
    </row>
    <row r="179" spans="2:15" ht="13.5">
      <c r="B179" s="3" t="s">
        <v>30</v>
      </c>
      <c r="C179" s="7">
        <v>11</v>
      </c>
      <c r="D179" s="3" t="s">
        <v>326</v>
      </c>
      <c r="E179" s="4">
        <v>2</v>
      </c>
      <c r="F179" s="4">
        <v>11</v>
      </c>
      <c r="G179" s="4">
        <v>1</v>
      </c>
      <c r="H179" s="5">
        <f t="shared" si="4"/>
        <v>0.09090909090909091</v>
      </c>
      <c r="I179" s="4">
        <v>10</v>
      </c>
      <c r="J179" s="4">
        <v>2</v>
      </c>
      <c r="K179" s="4">
        <v>0</v>
      </c>
      <c r="L179" s="4">
        <v>2</v>
      </c>
      <c r="M179" s="4">
        <v>2</v>
      </c>
      <c r="N179" s="4">
        <v>6497</v>
      </c>
      <c r="O179" s="6">
        <f t="shared" si="5"/>
        <v>0.00030783438510081576</v>
      </c>
    </row>
    <row r="180" spans="2:15" ht="13.5">
      <c r="B180" s="3" t="s">
        <v>33</v>
      </c>
      <c r="C180" s="7">
        <v>3</v>
      </c>
      <c r="D180" s="3" t="s">
        <v>329</v>
      </c>
      <c r="E180" s="8" t="s">
        <v>334</v>
      </c>
      <c r="F180" s="4">
        <v>1</v>
      </c>
      <c r="G180" s="8" t="s">
        <v>334</v>
      </c>
      <c r="H180" s="8" t="s">
        <v>334</v>
      </c>
      <c r="I180" s="8" t="s">
        <v>334</v>
      </c>
      <c r="J180" s="8" t="s">
        <v>334</v>
      </c>
      <c r="K180" s="4">
        <v>0</v>
      </c>
      <c r="L180" s="8" t="s">
        <v>334</v>
      </c>
      <c r="M180" s="8" t="s">
        <v>334</v>
      </c>
      <c r="N180" s="4">
        <v>5603</v>
      </c>
      <c r="O180" s="8" t="s">
        <v>334</v>
      </c>
    </row>
    <row r="181" spans="2:15" ht="13.5">
      <c r="B181" s="9" t="s">
        <v>22</v>
      </c>
      <c r="C181" s="11">
        <v>8</v>
      </c>
      <c r="D181" s="9" t="s">
        <v>331</v>
      </c>
      <c r="E181" s="8" t="s">
        <v>334</v>
      </c>
      <c r="F181" s="8" t="s">
        <v>334</v>
      </c>
      <c r="G181" s="8" t="s">
        <v>334</v>
      </c>
      <c r="H181" s="8" t="s">
        <v>334</v>
      </c>
      <c r="I181" s="8" t="s">
        <v>334</v>
      </c>
      <c r="J181" s="8" t="s">
        <v>334</v>
      </c>
      <c r="K181" s="10">
        <v>0</v>
      </c>
      <c r="L181" s="8" t="s">
        <v>334</v>
      </c>
      <c r="M181" s="8" t="s">
        <v>334</v>
      </c>
      <c r="N181" s="10">
        <v>6461</v>
      </c>
      <c r="O181" s="8" t="s">
        <v>334</v>
      </c>
    </row>
    <row r="182" spans="2:15" ht="13.5">
      <c r="B182" s="9" t="s">
        <v>22</v>
      </c>
      <c r="C182" s="11">
        <v>6</v>
      </c>
      <c r="D182" s="9" t="s">
        <v>333</v>
      </c>
      <c r="E182" s="8" t="s">
        <v>334</v>
      </c>
      <c r="F182" s="8" t="s">
        <v>334</v>
      </c>
      <c r="G182" s="8" t="s">
        <v>334</v>
      </c>
      <c r="H182" s="8" t="s">
        <v>334</v>
      </c>
      <c r="I182" s="8" t="s">
        <v>334</v>
      </c>
      <c r="J182" s="8" t="s">
        <v>334</v>
      </c>
      <c r="K182" s="10">
        <v>0</v>
      </c>
      <c r="L182" s="8" t="s">
        <v>334</v>
      </c>
      <c r="M182" s="8" t="s">
        <v>334</v>
      </c>
      <c r="N182" s="10">
        <v>6141</v>
      </c>
      <c r="O182" s="8" t="s">
        <v>334</v>
      </c>
    </row>
    <row r="183" spans="2:15" ht="13.5">
      <c r="B183" s="9" t="s">
        <v>26</v>
      </c>
      <c r="C183" s="11">
        <v>11</v>
      </c>
      <c r="D183" s="9" t="s">
        <v>328</v>
      </c>
      <c r="E183" s="8" t="s">
        <v>334</v>
      </c>
      <c r="F183" s="8" t="s">
        <v>334</v>
      </c>
      <c r="G183" s="8" t="s">
        <v>334</v>
      </c>
      <c r="H183" s="8" t="s">
        <v>334</v>
      </c>
      <c r="I183" s="8" t="s">
        <v>334</v>
      </c>
      <c r="J183" s="8" t="s">
        <v>334</v>
      </c>
      <c r="K183" s="10">
        <v>0</v>
      </c>
      <c r="L183" s="8" t="s">
        <v>334</v>
      </c>
      <c r="M183" s="8" t="s">
        <v>334</v>
      </c>
      <c r="N183" s="10">
        <v>4436</v>
      </c>
      <c r="O183" s="8" t="s">
        <v>334</v>
      </c>
    </row>
    <row r="184" spans="2:15" ht="13.5">
      <c r="B184" s="9" t="s">
        <v>242</v>
      </c>
      <c r="C184" s="11">
        <v>3</v>
      </c>
      <c r="D184" s="9" t="s">
        <v>332</v>
      </c>
      <c r="E184" s="8" t="s">
        <v>334</v>
      </c>
      <c r="F184" s="8" t="s">
        <v>334</v>
      </c>
      <c r="G184" s="8" t="s">
        <v>334</v>
      </c>
      <c r="H184" s="8" t="s">
        <v>334</v>
      </c>
      <c r="I184" s="8" t="s">
        <v>334</v>
      </c>
      <c r="J184" s="8" t="s">
        <v>334</v>
      </c>
      <c r="K184" s="10">
        <v>0</v>
      </c>
      <c r="L184" s="8" t="s">
        <v>334</v>
      </c>
      <c r="M184" s="8" t="s">
        <v>334</v>
      </c>
      <c r="N184" s="10">
        <v>5137</v>
      </c>
      <c r="O184" s="8" t="s">
        <v>334</v>
      </c>
    </row>
    <row r="185" spans="2:15" ht="13.5">
      <c r="B185" s="9" t="s">
        <v>105</v>
      </c>
      <c r="C185" s="11">
        <v>6</v>
      </c>
      <c r="D185" s="9" t="s">
        <v>330</v>
      </c>
      <c r="E185" s="8" t="s">
        <v>334</v>
      </c>
      <c r="F185" s="8" t="s">
        <v>334</v>
      </c>
      <c r="G185" s="8" t="s">
        <v>334</v>
      </c>
      <c r="H185" s="8" t="s">
        <v>334</v>
      </c>
      <c r="I185" s="8" t="s">
        <v>334</v>
      </c>
      <c r="J185" s="8" t="s">
        <v>334</v>
      </c>
      <c r="K185" s="10">
        <v>0</v>
      </c>
      <c r="L185" s="8" t="s">
        <v>334</v>
      </c>
      <c r="M185" s="8" t="s">
        <v>334</v>
      </c>
      <c r="N185" s="10">
        <v>6256</v>
      </c>
      <c r="O185" s="8" t="s">
        <v>334</v>
      </c>
    </row>
    <row r="186" spans="2:15" ht="13.5">
      <c r="B186" s="9" t="s">
        <v>26</v>
      </c>
      <c r="C186" s="11">
        <v>12</v>
      </c>
      <c r="D186" s="9" t="s">
        <v>327</v>
      </c>
      <c r="E186" s="8" t="s">
        <v>334</v>
      </c>
      <c r="F186" s="8" t="s">
        <v>334</v>
      </c>
      <c r="G186" s="8" t="s">
        <v>334</v>
      </c>
      <c r="H186" s="8" t="s">
        <v>334</v>
      </c>
      <c r="I186" s="8" t="s">
        <v>334</v>
      </c>
      <c r="J186" s="8" t="s">
        <v>334</v>
      </c>
      <c r="K186" s="10">
        <v>0</v>
      </c>
      <c r="L186" s="8" t="s">
        <v>334</v>
      </c>
      <c r="M186" s="8" t="s">
        <v>334</v>
      </c>
      <c r="N186" s="10">
        <v>5678</v>
      </c>
      <c r="O186" s="8" t="s">
        <v>334</v>
      </c>
    </row>
    <row r="187" spans="2:15" ht="13.5">
      <c r="B187" s="49" t="s">
        <v>10</v>
      </c>
      <c r="C187" s="49"/>
      <c r="D187" s="49"/>
      <c r="E187" s="50">
        <f>SUM(E5:E185)</f>
        <v>170795</v>
      </c>
      <c r="F187" s="50">
        <f>SUM(F5:F185)</f>
        <v>27819</v>
      </c>
      <c r="G187" s="50">
        <f>SUM(G5:G185)</f>
        <v>5380</v>
      </c>
      <c r="H187" s="51">
        <f>G187/F187</f>
        <v>0.19339300478090513</v>
      </c>
      <c r="I187" s="50">
        <f>SUM(I5:I185)</f>
        <v>22438</v>
      </c>
      <c r="J187" s="50">
        <f>E187/G187</f>
        <v>31.74628252788104</v>
      </c>
      <c r="K187" s="50">
        <f>E187/F187</f>
        <v>6.139508968690463</v>
      </c>
      <c r="L187" s="50"/>
      <c r="M187" s="50"/>
      <c r="N187" s="50"/>
      <c r="O187" s="50"/>
    </row>
    <row r="188" s="2" customFormat="1" ht="12.75"/>
    <row r="189" spans="2:13" s="2" customFormat="1" ht="30.75">
      <c r="B189" s="55" t="s">
        <v>348</v>
      </c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7"/>
    </row>
    <row r="190" spans="2:13" s="2" customFormat="1" ht="28.5">
      <c r="B190" s="58" t="s">
        <v>358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60"/>
    </row>
    <row r="191" spans="2:13" s="2" customFormat="1" ht="90">
      <c r="B191" s="61" t="s">
        <v>11</v>
      </c>
      <c r="C191" s="62" t="s">
        <v>12</v>
      </c>
      <c r="D191" s="63" t="s">
        <v>13</v>
      </c>
      <c r="E191" s="64" t="s">
        <v>0</v>
      </c>
      <c r="F191" s="65" t="s">
        <v>1</v>
      </c>
      <c r="G191" s="66" t="s">
        <v>359</v>
      </c>
      <c r="H191" s="67" t="s">
        <v>360</v>
      </c>
      <c r="I191" s="67" t="s">
        <v>361</v>
      </c>
      <c r="J191" s="68" t="s">
        <v>362</v>
      </c>
      <c r="K191" s="68" t="s">
        <v>6</v>
      </c>
      <c r="L191" s="64" t="s">
        <v>354</v>
      </c>
      <c r="M191" s="64" t="s">
        <v>355</v>
      </c>
    </row>
    <row r="192" spans="2:13" s="2" customFormat="1" ht="15">
      <c r="B192" s="69" t="s">
        <v>363</v>
      </c>
      <c r="C192" s="70">
        <v>10</v>
      </c>
      <c r="D192" s="69" t="s">
        <v>364</v>
      </c>
      <c r="E192" s="71" t="s">
        <v>334</v>
      </c>
      <c r="F192" s="71" t="s">
        <v>334</v>
      </c>
      <c r="G192" s="71" t="s">
        <v>334</v>
      </c>
      <c r="H192" s="72" t="s">
        <v>334</v>
      </c>
      <c r="I192" s="71"/>
      <c r="J192" s="71" t="s">
        <v>334</v>
      </c>
      <c r="K192" s="71" t="s">
        <v>334</v>
      </c>
      <c r="L192" s="73">
        <v>6037</v>
      </c>
      <c r="M192" s="74">
        <v>0</v>
      </c>
    </row>
    <row r="193" spans="2:13" s="2" customFormat="1" ht="15">
      <c r="B193" s="75" t="s">
        <v>26</v>
      </c>
      <c r="C193" s="76">
        <v>3</v>
      </c>
      <c r="D193" s="77" t="s">
        <v>365</v>
      </c>
      <c r="E193" s="78">
        <v>18</v>
      </c>
      <c r="F193" s="79">
        <v>16</v>
      </c>
      <c r="G193" s="79">
        <v>2</v>
      </c>
      <c r="H193" s="80">
        <f>(G193/F193)</f>
        <v>0.125</v>
      </c>
      <c r="I193" s="79">
        <v>14</v>
      </c>
      <c r="J193" s="81">
        <f>E193/G193</f>
        <v>9</v>
      </c>
      <c r="K193" s="81">
        <f>E193/F193</f>
        <v>1.125</v>
      </c>
      <c r="L193" s="82">
        <v>4487</v>
      </c>
      <c r="M193" s="74">
        <f>E193/L193</f>
        <v>0.004011589034989971</v>
      </c>
    </row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</sheetData>
  <sheetProtection/>
  <mergeCells count="5">
    <mergeCell ref="B190:M190"/>
    <mergeCell ref="B3:D3"/>
    <mergeCell ref="B2:D2"/>
    <mergeCell ref="E2:O2"/>
    <mergeCell ref="B189:M189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created xsi:type="dcterms:W3CDTF">2017-11-08T19:44:00Z</dcterms:created>
  <dcterms:modified xsi:type="dcterms:W3CDTF">2017-11-08T19:51:06Z</dcterms:modified>
  <cp:category/>
  <cp:version/>
  <cp:contentType/>
  <cp:contentStatus/>
</cp:coreProperties>
</file>