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6" rupBuild="18528"/>
  <workbookPr/>
  <bookViews>
    <workbookView xWindow="0" yWindow="0" windowWidth="11025" windowHeight="6720" tabRatio="500" activeTab="2"/>
  </bookViews>
  <sheets>
    <sheet name="Presidencia" sheetId="5" r:id="rId1"/>
    <sheet name="Senadurías" sheetId="1" r:id="rId2"/>
    <sheet name="Diputaciones" sheetId="3" r:id="rId3"/>
  </sheets>
  <definedNames>
    <definedName name="_xlnm._FilterDatabase" localSheetId="2" hidden="1">'Diputaciones'!$B$4:$M$187</definedName>
  </definedNames>
  <calcPr calcId="171027"/>
  <extLst/>
</workbook>
</file>

<file path=xl/sharedStrings.xml><?xml version="1.0" encoding="utf-8"?>
<sst xmlns="http://schemas.openxmlformats.org/spreadsheetml/2006/main" count="703" uniqueCount="350">
  <si>
    <t>VLADIMIR AGUILAR GALICIA</t>
  </si>
  <si>
    <t>URIEL LÓPEZ PAREDES</t>
  </si>
  <si>
    <t>SOLEDAD ROMERO ESPINAL</t>
  </si>
  <si>
    <t>SIMÓN PEDRO DE LEÓN MOJARRO</t>
  </si>
  <si>
    <t>ROLANDO MEZA CASTILLO</t>
  </si>
  <si>
    <t>ROGELIO PULIDO LARA</t>
  </si>
  <si>
    <t>RICARDO VÁZQUEZ CONTRERAS</t>
  </si>
  <si>
    <t>RAYMUNDO VÁZQUEZ CONCHAS</t>
  </si>
  <si>
    <t>RAÚL GONZÁLEZ RODRÍGUEZ</t>
  </si>
  <si>
    <t>PABLO ABNER SALAZAR MENDIGUCHÍA</t>
  </si>
  <si>
    <t>OLGA GARCÍA GARCÍA</t>
  </si>
  <si>
    <t>OBED JAVIER PÉREZ CRUZ</t>
  </si>
  <si>
    <t>NORBERTO JESÚS DE LA ROSA BUENROSTRO</t>
  </si>
  <si>
    <t>NEIN LÓPEZ ACOSTA</t>
  </si>
  <si>
    <t>MÓNICA GRICELDA GARZA CANDIA</t>
  </si>
  <si>
    <t>MIGUEL NAVA ALVARADO</t>
  </si>
  <si>
    <t>MARTIN SERRANO GARCIA</t>
  </si>
  <si>
    <t>MARIO VICENTE PATRACA PASCUAL</t>
  </si>
  <si>
    <t>MARÍA IDALIA PLATA RODRÍGUEZ</t>
  </si>
  <si>
    <t>MARÍA DEL CARMEN ACOSTA JIMÉNEZ</t>
  </si>
  <si>
    <t>MANUEL JESÚS CLOUTHIER CARRILLO</t>
  </si>
  <si>
    <t>LUIS GERARDO HINOJOSA TAPÍA</t>
  </si>
  <si>
    <t>LUIS FERNANDO RODRÍGUEZ AHUMADA</t>
  </si>
  <si>
    <t>LORENZO RICARDO GARCÍA DE LEÓN CORIA</t>
  </si>
  <si>
    <t>LAURA ISALINDA  LÓPEZ  LÓPEZ</t>
  </si>
  <si>
    <t>JUAN RAFAEL RAMÍREZ ZAMORA</t>
  </si>
  <si>
    <t>JUAN DIEGO  BERISTAÍN  ÁVILA</t>
  </si>
  <si>
    <t>JOSÉ VICENTE ROMÁN  SÁNCHEZ</t>
  </si>
  <si>
    <t>JOSÉ ROBERTO MEDINA MARTÍNEZ</t>
  </si>
  <si>
    <t>JOSÉ PEDRO KUMAMOTO AGUILAR</t>
  </si>
  <si>
    <t>JORGE EDUARDO PASCUAL LOPEZ</t>
  </si>
  <si>
    <t>JORGE ARTURO GÓMEZ GONZÁLEZ</t>
  </si>
  <si>
    <t>JAVIER YAU DORRY</t>
  </si>
  <si>
    <t>IRVIN ADÁN FIGUEROA GALINDO</t>
  </si>
  <si>
    <t>HORACIO JORGE ANTONIO POLANCO CARRILLO</t>
  </si>
  <si>
    <t xml:space="preserve">GUSTAVO ALEJANDRO URUCHURTU CHAVARIN </t>
  </si>
  <si>
    <t>FERNANDO ARELLANO CASTILLÓN</t>
  </si>
  <si>
    <t>FABIOLA ZEPEDA  MUÑOZ</t>
  </si>
  <si>
    <t>FABIÁN ESPINOSA DIAZ DE LEÓN</t>
  </si>
  <si>
    <t>EVANGELINA PAREDES ZAMORA</t>
  </si>
  <si>
    <t>ERNESTO GARCÍA GONZÁLEZ</t>
  </si>
  <si>
    <t>ENRIQUE SUÁREZ DEL REAL DÍAZ DE LEÓN</t>
  </si>
  <si>
    <t>EDGAR ALÁN PRADO GÓMEZ</t>
  </si>
  <si>
    <t>CESAR DANIEL GONZALEZ MADRUGA</t>
  </si>
  <si>
    <t>BENJAMÍN LUNA ALATORRE</t>
  </si>
  <si>
    <t>ARTURO MANUEL SOTELO ORTÍZ</t>
  </si>
  <si>
    <t>ARTURO GARCÍA JIMÉNEZ</t>
  </si>
  <si>
    <t>ARMANDO APARICIO GALLARDO</t>
  </si>
  <si>
    <t>ANTONIO SANSORES SASTRÉ</t>
  </si>
  <si>
    <t>ÁNGEL RENÉ ÁBREGO ESCOBEDO</t>
  </si>
  <si>
    <t>ALFONSO SALGADO ZARATE</t>
  </si>
  <si>
    <t>ALFONSO PADILLA LÓPEZ</t>
  </si>
  <si>
    <t>ADOLFO FRANCISCO  VOORDUIN  FRAPPE</t>
  </si>
  <si>
    <t>APOYO CIUDADANO RECIBIDO</t>
  </si>
  <si>
    <t>Auxiliares dados de alta</t>
  </si>
  <si>
    <r>
      <t xml:space="preserve">Auxiliares que </t>
    </r>
    <r>
      <rPr>
        <b/>
        <sz val="11"/>
        <color theme="0"/>
        <rFont val="Calibri"/>
        <family val="2"/>
      </rPr>
      <t>SÍ</t>
    </r>
    <r>
      <rPr>
        <sz val="11"/>
        <color theme="0"/>
        <rFont val="Calibri"/>
        <family val="2"/>
      </rPr>
      <t xml:space="preserve"> han enviado apoyos
</t>
    </r>
    <r>
      <rPr>
        <b/>
        <sz val="11"/>
        <color theme="0"/>
        <rFont val="Calibri"/>
        <family val="2"/>
      </rPr>
      <t>*ACTIVOS*</t>
    </r>
  </si>
  <si>
    <r>
      <t xml:space="preserve">Porcentaje de auxiliares </t>
    </r>
    <r>
      <rPr>
        <b/>
        <sz val="11"/>
        <color theme="0"/>
        <rFont val="Calibri"/>
        <family val="2"/>
      </rPr>
      <t>*ACTIVOS*</t>
    </r>
  </si>
  <si>
    <r>
      <t xml:space="preserve">Auxiliares que </t>
    </r>
    <r>
      <rPr>
        <b/>
        <sz val="11"/>
        <color theme="0"/>
        <rFont val="Calibri"/>
        <family val="2"/>
      </rPr>
      <t>NO</t>
    </r>
    <r>
      <rPr>
        <sz val="11"/>
        <color theme="0"/>
        <rFont val="Calibri"/>
        <family val="2"/>
      </rPr>
      <t xml:space="preserve"> han enviado apoyos
</t>
    </r>
    <r>
      <rPr>
        <b/>
        <sz val="11"/>
        <color theme="0"/>
        <rFont val="Calibri"/>
        <family val="2"/>
      </rPr>
      <t>*INACTIVOS*</t>
    </r>
  </si>
  <si>
    <r>
      <t xml:space="preserve">Promedio de apoyos por auxiliares </t>
    </r>
    <r>
      <rPr>
        <b/>
        <sz val="11"/>
        <color theme="0"/>
        <rFont val="Calibri"/>
        <family val="2"/>
      </rPr>
      <t>*ACTIVOS*</t>
    </r>
  </si>
  <si>
    <t>Promedio de apoyos por auxiliares dados de alta</t>
  </si>
  <si>
    <t xml:space="preserve">Umbral </t>
  </si>
  <si>
    <t>Avance</t>
  </si>
  <si>
    <t>Entidad</t>
  </si>
  <si>
    <t>Aspirante</t>
  </si>
  <si>
    <t>(E)</t>
  </si>
  <si>
    <t>JALISCO</t>
  </si>
  <si>
    <t>SINALOA</t>
  </si>
  <si>
    <t>CHIAPAS</t>
  </si>
  <si>
    <t>GUERRERO</t>
  </si>
  <si>
    <t>NUEVO LEÓN</t>
  </si>
  <si>
    <t>TLAXCALA</t>
  </si>
  <si>
    <t>AGUASCALIENTES</t>
  </si>
  <si>
    <t>COLIMA</t>
  </si>
  <si>
    <t>BAJA CALIFORNIA SUR</t>
  </si>
  <si>
    <t>MICHOACÁN</t>
  </si>
  <si>
    <t>ZACATECAS</t>
  </si>
  <si>
    <t>MORELOS</t>
  </si>
  <si>
    <t>QUERÉTARO</t>
  </si>
  <si>
    <t>SONORA</t>
  </si>
  <si>
    <t>BAJA CALIFORNIA</t>
  </si>
  <si>
    <t>TAMAULIPAS</t>
  </si>
  <si>
    <t>CIUDAD DE MÉXICO</t>
  </si>
  <si>
    <t>TABASCO</t>
  </si>
  <si>
    <t>ESTADO DE MÉXICO</t>
  </si>
  <si>
    <t>SAN LUIS POTOSÍ</t>
  </si>
  <si>
    <t>VERACRUZ</t>
  </si>
  <si>
    <t>GERMÁN GILBERTO TREJO CABALLERO</t>
  </si>
  <si>
    <t>--</t>
  </si>
  <si>
    <t>Total</t>
  </si>
  <si>
    <t>Aspirantes a una senaduría (54)</t>
  </si>
  <si>
    <r>
      <t xml:space="preserve">La columna (A) 'APOYO CIUDADANO RECIBIDO' refleja el </t>
    </r>
    <r>
      <rPr>
        <b/>
        <i/>
        <sz val="12"/>
        <color theme="0"/>
        <rFont val="Calibri"/>
        <family val="2"/>
        <scheme val="minor"/>
      </rPr>
      <t xml:space="preserve">número de apoyos </t>
    </r>
    <r>
      <rPr>
        <sz val="12"/>
        <color theme="0"/>
        <rFont val="Calibri"/>
        <family val="2"/>
        <scheme val="minor"/>
      </rPr>
      <t xml:space="preserve">
enviados por las y los aspirantes y</t>
    </r>
    <r>
      <rPr>
        <b/>
        <i/>
        <sz val="12"/>
        <color theme="0"/>
        <rFont val="Calibri"/>
        <family val="2"/>
        <scheme val="minor"/>
      </rPr>
      <t xml:space="preserve"> recibidos por el Instituto Nacional Electoral </t>
    </r>
    <r>
      <rPr>
        <sz val="12"/>
        <color theme="0"/>
        <rFont val="Calibri"/>
        <family val="2"/>
        <scheme val="minor"/>
      </rPr>
      <t>al momento del corte.
**La información presentada en este reporte es preliminar**</t>
    </r>
  </si>
  <si>
    <t xml:space="preserve">Desistimientos </t>
  </si>
  <si>
    <t>Los siguientes ciudadanos presentaron desistimientos para la candidatura a la que aspiran:</t>
  </si>
  <si>
    <t>JOSÉ FRANCISCO MAGAÑA TEJEDA</t>
  </si>
  <si>
    <t>(A)</t>
  </si>
  <si>
    <t>(B)</t>
  </si>
  <si>
    <t>(C)</t>
  </si>
  <si>
    <t>(C/B) * 100</t>
  </si>
  <si>
    <t>(D)</t>
  </si>
  <si>
    <t>(A/C)</t>
  </si>
  <si>
    <t>(A/B)</t>
  </si>
  <si>
    <t>(A/E)</t>
  </si>
  <si>
    <t>Corte: 07/nov
06:00</t>
  </si>
  <si>
    <t>JAVIER ALFONSO PENAGOS  VILLAR</t>
  </si>
  <si>
    <t>CLOVIS EUGENIO REMUSAT ARANA</t>
  </si>
  <si>
    <t>Distrito</t>
  </si>
  <si>
    <t>Ciudadanos que presentaron desistimientos para la candidatura a la que aspiran:</t>
  </si>
  <si>
    <t>VALDEMAR ORDOÑEZ RUIZ</t>
  </si>
  <si>
    <t>RUBÉN DARÍO SOTELO CRUZ</t>
  </si>
  <si>
    <t>PEDRO ALEJANDRO VILLANUEVA ESCABI</t>
  </si>
  <si>
    <t>QUINTANA ROO</t>
  </si>
  <si>
    <t>ARMANDO PAUL ÁLVAREZ SALAZAR</t>
  </si>
  <si>
    <t>ALBERTO MURILLO RAMÍREZ</t>
  </si>
  <si>
    <t>ABRAHAN GREGORIO AGUILAR MORENO</t>
  </si>
  <si>
    <t>-</t>
  </si>
  <si>
    <t>ROSALBA BERNAL</t>
  </si>
  <si>
    <t>CHIHUAHUA</t>
  </si>
  <si>
    <t>JESÚS NOÉ GARZA LERMA</t>
  </si>
  <si>
    <t>JUAN ANTONIO COSSIO VALENZUELA</t>
  </si>
  <si>
    <t>JORGE TORRES PARÉS</t>
  </si>
  <si>
    <t>OSVALDO VALDÉS ORTEGA</t>
  </si>
  <si>
    <t>JUAN CARLOS  CABRERA  MORALES</t>
  </si>
  <si>
    <t>FLORIBERTO HERNÁNDEZ GIL</t>
  </si>
  <si>
    <t>MIGUEL ÁNGEL ZUÑIGA MEDINA</t>
  </si>
  <si>
    <t>MARCO ANTONIO ARREDONDO BRAVO</t>
  </si>
  <si>
    <t>CARLOS ALONSO ESPINOZA  GONZALEZ</t>
  </si>
  <si>
    <t>ANDRÉS VÁZQUEZ CRUZ</t>
  </si>
  <si>
    <t>FELIPE DANIEL RUANOVA ZÁRATE</t>
  </si>
  <si>
    <t>DAVID ALEJANDRO  HUERTA  GARCÍA</t>
  </si>
  <si>
    <t>ALBERTO ISRAEL ÁLVAREZ  SUÁREZ</t>
  </si>
  <si>
    <t>RAÚL RICARDO  DÍAZ CONTRERAS</t>
  </si>
  <si>
    <t>GUANAJUATO</t>
  </si>
  <si>
    <t>JOSÉ LUIS  ARRIETA  CABRERA</t>
  </si>
  <si>
    <t>JORGE ARTURO RAMÍREZ PATIÑO</t>
  </si>
  <si>
    <t>JOSÉ ALBERTO GÓMEZ GUILLÉN</t>
  </si>
  <si>
    <t>KARLA GEORGINA ALVARADO PELAYO</t>
  </si>
  <si>
    <t>AURORA YURACY NIETO ESPINOZA</t>
  </si>
  <si>
    <t>EDIVORAS  LÓPEZ  RAMOS</t>
  </si>
  <si>
    <t>JOSÉ LUIS TRUJILLO RUEDA</t>
  </si>
  <si>
    <t>HÉCTOR ADOLFO ALTUZAR GUZMÁN</t>
  </si>
  <si>
    <t>MAGDALENO MORALES VALADES</t>
  </si>
  <si>
    <t>FRANCISCO JAVIER REYES  CHÁVEZ</t>
  </si>
  <si>
    <t>ARTURO GARCIA ESTIUBARTE</t>
  </si>
  <si>
    <t>CANDIDA ELIZABETH VIVERO MARÍN</t>
  </si>
  <si>
    <t>JOSÉ DOMINGO RINCÓN  HERNÁNDEZ</t>
  </si>
  <si>
    <t>VICENTE GARCÍA GONZÁLEZ</t>
  </si>
  <si>
    <t xml:space="preserve">PABLO FERNANDO  HOYOS   HOYOS </t>
  </si>
  <si>
    <t>HUGO CÉSAR MENA LÓPEZ</t>
  </si>
  <si>
    <t>JOSÉ FERNANDO  AGUILAR  LÓPEZ</t>
  </si>
  <si>
    <t>GILBERTO  ANGELES  GALICIA</t>
  </si>
  <si>
    <t>GILLES SUBERVILLE BERAUD</t>
  </si>
  <si>
    <t>LEVI GARCÍA TINOCO</t>
  </si>
  <si>
    <t>VICTOR HUGO ZAMORA ARELLANO</t>
  </si>
  <si>
    <t>JOSÉ ARMANDO MARTÍNEZ GARCÍA</t>
  </si>
  <si>
    <t>JORGE ALBERTO TORRES GONZALEZ</t>
  </si>
  <si>
    <t>HÉCTOR GARCÍA BARBA</t>
  </si>
  <si>
    <t>CARLOS MANUEL SAUCEDO  A LA TORRE</t>
  </si>
  <si>
    <t>GERARDO CLETO LÓPEZ BECERRA</t>
  </si>
  <si>
    <t>JAVIER HERNÁNDEZ DÍAZ</t>
  </si>
  <si>
    <t>JORGE CARLOS RUIZ ROMERO</t>
  </si>
  <si>
    <t>ELIZABETH MORENO RIVERA</t>
  </si>
  <si>
    <t>MARTHA MARGARITA GARCÍA MULLER</t>
  </si>
  <si>
    <t>ALFONSO IZCOATL ORTIZ RODRIGUEZ</t>
  </si>
  <si>
    <t>JOSE LUIS GARCÍA  FRAPELLI</t>
  </si>
  <si>
    <t>NARCISO FILIBERTO NÁJERA GUILLÉN</t>
  </si>
  <si>
    <t>MARÍA DEL PILAR TALAVERA SALDAÑA</t>
  </si>
  <si>
    <t>SERGIO EDMUNDO  SÁNCHEZLLANES  SANTA CRUZ</t>
  </si>
  <si>
    <t>ÁNGEL REGALADO CASTILLO</t>
  </si>
  <si>
    <t>JUAN CARLOS PÉREZ VARGAS</t>
  </si>
  <si>
    <t>CARLOS ALBERTO  HERNÁNDEZ  PIMENTEL</t>
  </si>
  <si>
    <t>LUIS JAVIER ROBLES GUTIÉRREZ</t>
  </si>
  <si>
    <t>JUAN MANUEL MERCADO  GÓMEZ</t>
  </si>
  <si>
    <t>CRISPIN BARRERA PONCE</t>
  </si>
  <si>
    <t>EDSON ARIEL MORENO RIVERA</t>
  </si>
  <si>
    <t>JOVITA AURORA VÁZQUEZ HERNÁNDEZ</t>
  </si>
  <si>
    <t>JOSÉ GABRIEL BARRAGÁN  OJEDA</t>
  </si>
  <si>
    <t>RAMÓN AVELLANA ORTIZ</t>
  </si>
  <si>
    <t>HIDALGO</t>
  </si>
  <si>
    <t>ROBERTO  COLLADO  CORREA</t>
  </si>
  <si>
    <t>GLORIA ELIZABETH GONZÁLEZ DAVALOS</t>
  </si>
  <si>
    <t>ROGACIANO GUSTAVO OTERO ORTIZ</t>
  </si>
  <si>
    <t>EDGAR DARÍO BENÍTEZ RUIZ</t>
  </si>
  <si>
    <t>ANA KARIME ARGUILEZ HERNÁNDEZ</t>
  </si>
  <si>
    <t>CLAUDIA GUADALUPE MÉNEZ HERNÁNDEZ</t>
  </si>
  <si>
    <t>EUGENIO DE JESÚS ORANTES LESCIEUR</t>
  </si>
  <si>
    <t>FILIBERTO MÉNDEZ TORRES</t>
  </si>
  <si>
    <t>PUEBLA</t>
  </si>
  <si>
    <t>MARÍA ESPERANZA CHOEL LACORTY</t>
  </si>
  <si>
    <t>MACIEL ALEJANDRINA SÁNCHEZ RONQUILLO</t>
  </si>
  <si>
    <t>JULIÁN FEDERICO GONZÁLEZ  HERRELL</t>
  </si>
  <si>
    <t>MÓNICA GUADALUPE ABARCA GONZÁLEZ</t>
  </si>
  <si>
    <t>OSCAR EMIGDIO TORRES GASSE</t>
  </si>
  <si>
    <t>JUAN GABRIEL ROBLES BALLINAS</t>
  </si>
  <si>
    <t>HANS SALAZAR CASTAÑEDA</t>
  </si>
  <si>
    <t>MARIO ALEJANDRO ZAMORA  GARCÍA</t>
  </si>
  <si>
    <t>ADRIAN OCTAVIO SALINAS TOSTADO</t>
  </si>
  <si>
    <t>FENDER RAFAEL ACEVEDO HERNÁNDEZ</t>
  </si>
  <si>
    <t>PATRICIA RAMÍREZ SALINAS</t>
  </si>
  <si>
    <t>MARIAN MARTÍNEZ  RODRÍGUEZ</t>
  </si>
  <si>
    <t>VIRGILIO HUMBERTO SERRANO PEREA</t>
  </si>
  <si>
    <t>MARIO MAURICIO HERNANDEZ GOMEZ</t>
  </si>
  <si>
    <t>CONRADO NAVARRETE GREGORIO</t>
  </si>
  <si>
    <t>ÁLVARO GUILLERMO MARTÍNEZ AGUILAR</t>
  </si>
  <si>
    <t>JESÚS EMMANUEL MONTES DE OCA  ZUÑIGA</t>
  </si>
  <si>
    <t>ANA MARÍA  AGUILAR  SILVA</t>
  </si>
  <si>
    <t>JAIME JAIR SANDOVAL ÁLVAREZ</t>
  </si>
  <si>
    <t>JORGE LUIS  HERNÁNDEZ  ALTAMIRANO</t>
  </si>
  <si>
    <t>WEXFORD JAMES TOBIN CUNNINGHAM</t>
  </si>
  <si>
    <t>FERNANDO RODRÍGUEZ OZUNA</t>
  </si>
  <si>
    <t>CARLOS RENÉ PAREDES PEÑA</t>
  </si>
  <si>
    <t>PEDRO GUSTAVO BARRAGÁN NUÑO</t>
  </si>
  <si>
    <t>OLIVA REBECA  CEBRECOS  RUIZ</t>
  </si>
  <si>
    <t>MANUEL HUMBERTO PÉREZ BRAVO</t>
  </si>
  <si>
    <t>JOSÉ ROSENDO RODRÍGUEZ CARRILLO</t>
  </si>
  <si>
    <t>MARTÍN AGUILAR PERÓN</t>
  </si>
  <si>
    <t>OSIEL MONTES ALEGRÍA</t>
  </si>
  <si>
    <t>JOEL RIGOBERTO ESTRADA RODRÍGUEZ</t>
  </si>
  <si>
    <t>HUGO EDUARDO RODRIGUEZ TORRES</t>
  </si>
  <si>
    <t>SONIA PATRICIA SOMBRERERO BELTRÁN</t>
  </si>
  <si>
    <t>JAIME MUELA CHÁVEZ</t>
  </si>
  <si>
    <t>DEMETRIO ZAMORA SERRANO</t>
  </si>
  <si>
    <t>EVERARDO SÁNCHEZ RUIZ</t>
  </si>
  <si>
    <t>MARISOL PÉREZ PRADO</t>
  </si>
  <si>
    <t>YASMIN CASTILLO GARCÍA</t>
  </si>
  <si>
    <t>CITLALI GARCÍA LÓPEZ</t>
  </si>
  <si>
    <t>JUSTO  MONTESINOS  LÓPEZ</t>
  </si>
  <si>
    <t>VÍCTOR JOEL ECHEVERRÍA VALENZUELA</t>
  </si>
  <si>
    <t>ANTONIO DE JESÚS DEL RÍO ARGUDIN</t>
  </si>
  <si>
    <t>IGNACIO CUAUHTÉMOC CEJUDO VALENCIA</t>
  </si>
  <si>
    <t>YUCATÁN</t>
  </si>
  <si>
    <t>ABAYUBÁ MIZTLI ZIPAQUIRÁ DUCHÉ GARCÍA</t>
  </si>
  <si>
    <t>PAULO MAGAÑA RODRÍGUEZ</t>
  </si>
  <si>
    <t>JESÚS SILLER ROJAS</t>
  </si>
  <si>
    <t>YOLANDA ARAIZA SÁNCHEZ</t>
  </si>
  <si>
    <t>ANÍBAL GÓMEZ MARQUINA</t>
  </si>
  <si>
    <t>MARIO RAFAEL GONZÁLEZ SÁNCHEZ</t>
  </si>
  <si>
    <t>OSCAR OCTAVIO MARINA  ALEGRÍA</t>
  </si>
  <si>
    <t>PAUL ERNESTO VELÁZQUEZ BENÍTEZ</t>
  </si>
  <si>
    <t>ILEANA ISLA MOYA</t>
  </si>
  <si>
    <t>MANUEL HERIBERTO SANTILLAN MARTÍNEZ</t>
  </si>
  <si>
    <t>VIDAL BALDOMERO GONZÁLEZ OLMEDO</t>
  </si>
  <si>
    <t>OBILFRIDO GOMEZ ALVAREZ</t>
  </si>
  <si>
    <t>FEDERICO GÓMEZ PÉREZ</t>
  </si>
  <si>
    <t>MOISES RAUL RAMIREZ IZQUIERDO</t>
  </si>
  <si>
    <t>JOSÉ EDUARDO  SANTOS GONZÁLEZ</t>
  </si>
  <si>
    <t>DAVID EUGENIO ELIZONDO CANTÚ</t>
  </si>
  <si>
    <t>ARMEL CID DE LEÓN DÍAZ</t>
  </si>
  <si>
    <t>GERARDO RODOLFO  TINAJERO  VILLARREAL</t>
  </si>
  <si>
    <t>JUAN JESÚS ANTONIO MANZUR OUDIE</t>
  </si>
  <si>
    <t>HILDEGARDO BACILIO GÓMEZ</t>
  </si>
  <si>
    <t>ROLANDO IVÁN VALDEZ HERNÁNDEZ</t>
  </si>
  <si>
    <t>FRANCISCO  ARELLANO CONDE</t>
  </si>
  <si>
    <t>GUILLERMO ANTONIO FLORES MÉNDEZ</t>
  </si>
  <si>
    <t>COAHUILA</t>
  </si>
  <si>
    <t>GIOVANNA GABRIELA  AGUILAR  GUZMÁN</t>
  </si>
  <si>
    <t>FRANCISCO ROBERTO BRIBIESCAS MEDRANO</t>
  </si>
  <si>
    <t>PABLO ROBERTO SHARPE CALZADA</t>
  </si>
  <si>
    <t>JOSE GARZA RODRIGUEZ</t>
  </si>
  <si>
    <t>JESÚS HUMBERTO ALFARO BEDOYA</t>
  </si>
  <si>
    <t xml:space="preserve">ALMA TANIA  VITE  TORRES </t>
  </si>
  <si>
    <t>GREGORIO FARIAS MATEOS</t>
  </si>
  <si>
    <t>JULIO HUGO SÁNCHEZ QUIROZ</t>
  </si>
  <si>
    <t>YAMILETT  ORDUÑA SAIDE</t>
  </si>
  <si>
    <t>DANIEL  ALTAFI VALLADARES</t>
  </si>
  <si>
    <t>JESÚS GRACIA ARCHUNDIA</t>
  </si>
  <si>
    <t>VÍCTOR FAUSTINO AMEZCUA</t>
  </si>
  <si>
    <t>VÍCTOR MANUEL ESCOBAR  SÁNCHEZ</t>
  </si>
  <si>
    <t>JURGEN GANSER CARBAJAL</t>
  </si>
  <si>
    <t>OLGA VALENTINA TREVIÑO HINOJOSA</t>
  </si>
  <si>
    <t>VÍCTOR MANUEL AMEZCUA ARISTA</t>
  </si>
  <si>
    <t>MARÍA GRACIELA PARRA  LÓPEZ</t>
  </si>
  <si>
    <t>DANIELA GONZÁLEZ RODRÍGUEZ</t>
  </si>
  <si>
    <t>MARIA ANTONIETA PEREZ REYES</t>
  </si>
  <si>
    <t>RAÚL GUAJARDO CANTÚ</t>
  </si>
  <si>
    <t>WILBERTH LARA MONTEJO</t>
  </si>
  <si>
    <t>PAUL ALFONSO LÓPEZ DE SANTA ANNA BAEZA</t>
  </si>
  <si>
    <t>CARLOS ALBERTO  MANZO RODRÍGUEZ</t>
  </si>
  <si>
    <t>PABLO RICARDO MONTAÑO BECKMANN</t>
  </si>
  <si>
    <t>ALBERTO VALENCIA BAÑUELOS</t>
  </si>
  <si>
    <t>MARTHA BEATRIZ CORDOVA BERNAL</t>
  </si>
  <si>
    <t>NORA VANESSA ESTRADA CALLES</t>
  </si>
  <si>
    <t>DANIEL  NIETO MARTINEZ</t>
  </si>
  <si>
    <t>RODRIGO CERDA CORNEJO</t>
  </si>
  <si>
    <t>MARIO HERNÁNDEZ HERRERA</t>
  </si>
  <si>
    <t>CARLOS ARTURO  CÓRDOVA COBOS</t>
  </si>
  <si>
    <t>JULIO CESAR OSORIO PEREZ</t>
  </si>
  <si>
    <t>ENRIQUE ALONSO PLASCENCIA</t>
  </si>
  <si>
    <t>DIDORA INES ROJAS AREVALO</t>
  </si>
  <si>
    <t>GABRIEL ÁNGEL  ALCALÁ  BARRERA</t>
  </si>
  <si>
    <t>LUISA MARÍA GUADALUPE CALDERÓN  HINOJOSA</t>
  </si>
  <si>
    <t>JOSÉ TERENCIO VALENZUELA  GALLEGOS</t>
  </si>
  <si>
    <t>IRIS PAOLA GÓMEZ DE LA CRUZ</t>
  </si>
  <si>
    <t>ALEJANDRO ERIC CRUZ JUÁREZ</t>
  </si>
  <si>
    <t>OAXACA</t>
  </si>
  <si>
    <t>LUIS ANGEL BENAVIDES GARZA</t>
  </si>
  <si>
    <t>ANTONIO ILLESCAS MARÍN</t>
  </si>
  <si>
    <t>IVÁN ANTONIO PEREZ RUIZ</t>
  </si>
  <si>
    <t>ÁNGEL ALBERTO BARROSO CORREA</t>
  </si>
  <si>
    <t>Corte 7/nov
06:00</t>
  </si>
  <si>
    <t>Aspirantes a una diputación federal (182)</t>
  </si>
  <si>
    <t>Aspirantes a la Presidencia de la República (48)</t>
  </si>
  <si>
    <t>Orden por nivel de avance</t>
  </si>
  <si>
    <t xml:space="preserve">MARGARITA ESTER ZAVALA GÓMEZ DEL CAMPO </t>
  </si>
  <si>
    <t>JAIME HELIODORO RODRIGUEZ  CALDERON</t>
  </si>
  <si>
    <t>MA. DE JESÚS PATRICIO MARTÍNEZ</t>
  </si>
  <si>
    <t>ARMANDO RÍOS PITER</t>
  </si>
  <si>
    <t>PEDRO FERRIZ DE CON</t>
  </si>
  <si>
    <t>JOSÉ FRANCISCO FLORES CARBALLIDO</t>
  </si>
  <si>
    <t>CARLOS ANTONIO MIMENZA NOVELO</t>
  </si>
  <si>
    <t>MARCO FERRARA VILLARREAL</t>
  </si>
  <si>
    <t>EDGAR ULISES PORTILLO FIGUEROA</t>
  </si>
  <si>
    <t>PEDRO SERGIO PEÑALOZA PÉREZ</t>
  </si>
  <si>
    <t>LUIS MODESTO PONCE DE LEÓN ARMENTA</t>
  </si>
  <si>
    <t>ALFONSO TRUJANO SANCHEZ</t>
  </si>
  <si>
    <t>EDUARDO SANTILLÁN CARPINTEIRO</t>
  </si>
  <si>
    <t>RICARDO AZUELA ESPINOZA</t>
  </si>
  <si>
    <t>GERARDO MOJICA NERIA</t>
  </si>
  <si>
    <t>PABLO JAIME DELGADO OREA</t>
  </si>
  <si>
    <t>AISCHA VALLEJO UTRILLA</t>
  </si>
  <si>
    <t>EUSTACIO ESTEBAN SALINAS TREVIÑO</t>
  </si>
  <si>
    <t>ANTONIO ZAVALA MANCILLAS</t>
  </si>
  <si>
    <t>SILVESTRE FERNÁNDEZ BARAJAS</t>
  </si>
  <si>
    <t>FRANCISCO JAVIER RODRÍGUEZ ESPEJEL</t>
  </si>
  <si>
    <t>JORGE CRUZ GÓMEZ</t>
  </si>
  <si>
    <t>ALEJANDRO DANIEL GARZA MONTES DE OCA</t>
  </si>
  <si>
    <t>ÁNGEL MARTÍNEZ  JUÁREZ</t>
  </si>
  <si>
    <t>JOSÉ ANTONIO JAIME REYNOSO</t>
  </si>
  <si>
    <t>GUSTAVO JAVIER JIMÉNEZ PONS MEJÍA</t>
  </si>
  <si>
    <t>MARÍA CONCEPCIÓN  IBARRA  TIZNADO</t>
  </si>
  <si>
    <t>J. JESÚS PADILLA CASTILLO</t>
  </si>
  <si>
    <t>GABRIEL SALGADO AGUILAR</t>
  </si>
  <si>
    <t>ISRRAEL PANTOJA CRUZ</t>
  </si>
  <si>
    <t>MAURICIO ÁVILA  MEDINA</t>
  </si>
  <si>
    <t>WENDOLIN GUTIÉRREZ MEJÍA</t>
  </si>
  <si>
    <t>GONZALO NAVOR LANCHE</t>
  </si>
  <si>
    <t>PORFIRIO  MORENO JIMÉNEZ</t>
  </si>
  <si>
    <t>RAÚL PÉREZ ALONSO</t>
  </si>
  <si>
    <t>FRANCISCO JAVIER BECERRIL LÓPEZ</t>
  </si>
  <si>
    <t>MANUEL ANTONIO ROMO AGUIRRE</t>
  </si>
  <si>
    <t>ROQUE LÓPEZ MENDOZA</t>
  </si>
  <si>
    <t>DANTE FIGUEROA GALEANA</t>
  </si>
  <si>
    <t>GERARDO DUEÑAS BEDOLLA</t>
  </si>
  <si>
    <t>JESÚS MORFÍN GARDUÑO</t>
  </si>
  <si>
    <t>RODOLFO EDUARDO SANTOS DÁVILA</t>
  </si>
  <si>
    <t>ESTEBAN RUIZ PONCE MADRID</t>
  </si>
  <si>
    <t>FERNANDO EDUARDO  JALILI LIRA</t>
  </si>
  <si>
    <t>MARIO FABIAN GÓMEZ PÉREZ</t>
  </si>
  <si>
    <t>ALEXIS FIGUEROA VALLEJO</t>
  </si>
  <si>
    <t>JESÚS ALFONSO PÉREZ GARCÍA</t>
  </si>
  <si>
    <t>MARIA ELENA RODRÍGUEZ CAMPIA ROMO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</si>
</sst>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#,##0_ ;\-#,##0\ "/>
    <numFmt numFmtId="166" formatCode="0.0%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rgb="FF950054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810042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</font>
    <font>
      <b/>
      <sz val="20"/>
      <color rgb="FF810042"/>
      <name val="Calibri"/>
      <family val="2"/>
      <scheme val="minor"/>
    </font>
    <font>
      <b/>
      <sz val="16"/>
      <color rgb="FF950054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9500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5005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4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5" fillId="3" borderId="1" xfId="0" applyFont="1" applyFill="1" applyBorder="1" applyAlignment="1">
      <alignment horizontal="left"/>
    </xf>
    <xf numFmtId="165" fontId="5" fillId="3" borderId="1" xfId="20" applyNumberFormat="1" applyFont="1" applyFill="1" applyBorder="1" applyAlignment="1">
      <alignment horizontal="center"/>
    </xf>
    <xf numFmtId="9" fontId="5" fillId="3" borderId="1" xfId="2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/>
    </xf>
    <xf numFmtId="166" fontId="0" fillId="3" borderId="1" xfId="21" applyNumberFormat="1" applyFont="1" applyFill="1" applyBorder="1" applyAlignment="1">
      <alignment horizontal="center" vertical="center"/>
    </xf>
    <xf numFmtId="0" fontId="0" fillId="2" borderId="0" xfId="0" applyFill="1"/>
    <xf numFmtId="0" fontId="9" fillId="2" borderId="0" xfId="0" applyFont="1" applyFill="1" applyAlignment="1">
      <alignment horizontal="center" vertical="center"/>
    </xf>
    <xf numFmtId="165" fontId="9" fillId="2" borderId="0" xfId="0" applyNumberFormat="1" applyFont="1" applyFill="1" applyAlignment="1">
      <alignment horizontal="center" vertical="center"/>
    </xf>
    <xf numFmtId="9" fontId="9" fillId="2" borderId="0" xfId="21" applyFont="1" applyFill="1" applyAlignment="1">
      <alignment horizontal="center" vertical="center"/>
    </xf>
    <xf numFmtId="1" fontId="9" fillId="2" borderId="0" xfId="0" applyNumberFormat="1" applyFont="1" applyFill="1" applyAlignment="1">
      <alignment horizontal="center" vertical="center"/>
    </xf>
    <xf numFmtId="3" fontId="5" fillId="0" borderId="1" xfId="20" applyNumberFormat="1" applyFont="1" applyBorder="1" applyAlignment="1">
      <alignment horizontal="center" vertical="center"/>
    </xf>
    <xf numFmtId="9" fontId="5" fillId="0" borderId="1" xfId="21" applyFont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/>
    </xf>
    <xf numFmtId="166" fontId="14" fillId="3" borderId="1" xfId="21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0" borderId="0" xfId="22">
      <alignment/>
      <protection/>
    </xf>
    <xf numFmtId="0" fontId="2" fillId="3" borderId="0" xfId="22" applyFill="1">
      <alignment/>
      <protection/>
    </xf>
    <xf numFmtId="0" fontId="15" fillId="3" borderId="0" xfId="22" applyFont="1" applyFill="1" applyBorder="1">
      <alignment/>
      <protection/>
    </xf>
    <xf numFmtId="166" fontId="5" fillId="0" borderId="1" xfId="23" applyNumberFormat="1" applyFont="1" applyBorder="1" applyAlignment="1">
      <alignment horizontal="center" vertical="center"/>
    </xf>
    <xf numFmtId="3" fontId="7" fillId="0" borderId="1" xfId="22" applyNumberFormat="1" applyFont="1" applyFill="1" applyBorder="1" applyAlignment="1">
      <alignment horizontal="center" vertical="center"/>
      <protection/>
    </xf>
    <xf numFmtId="1" fontId="5" fillId="0" borderId="1" xfId="22" applyNumberFormat="1" applyFont="1" applyBorder="1" applyAlignment="1">
      <alignment horizontal="center" vertical="center"/>
      <protection/>
    </xf>
    <xf numFmtId="3" fontId="5" fillId="0" borderId="1" xfId="24" applyNumberFormat="1" applyFont="1" applyBorder="1" applyAlignment="1">
      <alignment horizontal="center" vertical="center"/>
    </xf>
    <xf numFmtId="9" fontId="5" fillId="0" borderId="1" xfId="23" applyNumberFormat="1" applyFont="1" applyBorder="1" applyAlignment="1">
      <alignment horizontal="center" vertical="center"/>
    </xf>
    <xf numFmtId="3" fontId="5" fillId="0" borderId="1" xfId="22" applyNumberFormat="1" applyFont="1" applyBorder="1" applyAlignment="1">
      <alignment horizontal="center" vertical="center"/>
      <protection/>
    </xf>
    <xf numFmtId="0" fontId="5" fillId="0" borderId="1" xfId="22" applyFont="1" applyBorder="1">
      <alignment/>
      <protection/>
    </xf>
    <xf numFmtId="0" fontId="5" fillId="0" borderId="1" xfId="22" applyFont="1" applyBorder="1" applyAlignment="1">
      <alignment horizontal="center" vertical="center"/>
      <protection/>
    </xf>
    <xf numFmtId="0" fontId="7" fillId="0" borderId="1" xfId="22" applyFont="1" applyFill="1" applyBorder="1" applyAlignment="1">
      <alignment horizontal="left" vertical="center"/>
      <protection/>
    </xf>
    <xf numFmtId="3" fontId="7" fillId="5" borderId="1" xfId="22" applyNumberFormat="1" applyFont="1" applyFill="1" applyBorder="1" applyAlignment="1">
      <alignment horizontal="center" vertical="center"/>
      <protection/>
    </xf>
    <xf numFmtId="49" fontId="5" fillId="5" borderId="1" xfId="22" applyNumberFormat="1" applyFont="1" applyFill="1" applyBorder="1" applyAlignment="1">
      <alignment horizontal="center" vertical="center"/>
      <protection/>
    </xf>
    <xf numFmtId="9" fontId="5" fillId="5" borderId="1" xfId="22" applyNumberFormat="1" applyFont="1" applyFill="1" applyBorder="1" applyAlignment="1">
      <alignment horizontal="center" vertical="center"/>
      <protection/>
    </xf>
    <xf numFmtId="0" fontId="7" fillId="5" borderId="1" xfId="22" applyFont="1" applyFill="1" applyBorder="1" applyAlignment="1">
      <alignment vertical="center"/>
      <protection/>
    </xf>
    <xf numFmtId="0" fontId="7" fillId="5" borderId="1" xfId="22" applyFont="1" applyFill="1" applyBorder="1" applyAlignment="1">
      <alignment horizontal="center" vertical="center"/>
      <protection/>
    </xf>
    <xf numFmtId="0" fontId="3" fillId="6" borderId="1" xfId="22" applyFont="1" applyFill="1" applyBorder="1" applyAlignment="1" applyProtection="1">
      <alignment horizontal="center" vertical="center" wrapText="1"/>
      <protection locked="0"/>
    </xf>
    <xf numFmtId="164" fontId="4" fillId="6" borderId="1" xfId="22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22" applyFont="1" applyFill="1" applyBorder="1" applyAlignment="1" applyProtection="1">
      <alignment horizontal="center" vertical="center" wrapText="1"/>
      <protection locked="0"/>
    </xf>
    <xf numFmtId="3" fontId="4" fillId="6" borderId="1" xfId="22" applyNumberFormat="1" applyFont="1" applyFill="1" applyBorder="1" applyAlignment="1" applyProtection="1">
      <alignment horizontal="center" vertical="center" wrapText="1"/>
      <protection locked="0"/>
    </xf>
    <xf numFmtId="4" fontId="3" fillId="6" borderId="1" xfId="22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22" applyFont="1" applyFill="1" applyBorder="1" applyAlignment="1" applyProtection="1">
      <alignment horizontal="center" vertical="center"/>
      <protection locked="0"/>
    </xf>
    <xf numFmtId="0" fontId="3" fillId="6" borderId="1" xfId="22" applyFont="1" applyFill="1" applyBorder="1" applyAlignment="1">
      <alignment horizontal="center" vertical="center"/>
      <protection/>
    </xf>
    <xf numFmtId="0" fontId="6" fillId="6" borderId="1" xfId="22" applyFont="1" applyFill="1" applyBorder="1" applyAlignment="1" applyProtection="1">
      <alignment horizontal="center" vertical="center" wrapText="1"/>
      <protection locked="0"/>
    </xf>
    <xf numFmtId="164" fontId="17" fillId="2" borderId="1" xfId="22" applyNumberFormat="1" applyFont="1" applyFill="1" applyBorder="1" applyAlignment="1">
      <alignment horizontal="center" vertical="center"/>
      <protection/>
    </xf>
    <xf numFmtId="3" fontId="17" fillId="2" borderId="1" xfId="22" applyNumberFormat="1" applyFont="1" applyFill="1" applyBorder="1" applyAlignment="1">
      <alignment horizontal="center" vertical="center"/>
      <protection/>
    </xf>
    <xf numFmtId="9" fontId="17" fillId="2" borderId="1" xfId="23" applyNumberFormat="1" applyFont="1" applyFill="1" applyBorder="1" applyAlignment="1">
      <alignment horizontal="center" vertical="center"/>
    </xf>
    <xf numFmtId="0" fontId="17" fillId="2" borderId="2" xfId="22" applyFont="1" applyFill="1" applyBorder="1" applyAlignment="1">
      <alignment vertical="center"/>
      <protection/>
    </xf>
    <xf numFmtId="0" fontId="17" fillId="2" borderId="3" xfId="22" applyFont="1" applyFill="1" applyBorder="1" applyAlignment="1">
      <alignment vertical="center"/>
      <protection/>
    </xf>
    <xf numFmtId="0" fontId="17" fillId="2" borderId="4" xfId="22" applyFont="1" applyFill="1" applyBorder="1" applyAlignment="1">
      <alignment vertical="center"/>
      <protection/>
    </xf>
    <xf numFmtId="0" fontId="7" fillId="5" borderId="2" xfId="22" applyFont="1" applyFill="1" applyBorder="1" applyAlignment="1">
      <alignment horizontal="center" vertical="center"/>
      <protection/>
    </xf>
    <xf numFmtId="0" fontId="5" fillId="5" borderId="1" xfId="22" applyNumberFormat="1" applyFont="1" applyFill="1" applyBorder="1" applyAlignment="1" quotePrefix="1">
      <alignment horizontal="center" vertical="center"/>
      <protection/>
    </xf>
    <xf numFmtId="49" fontId="5" fillId="5" borderId="1" xfId="22" applyNumberFormat="1" applyFont="1" applyFill="1" applyBorder="1" applyAlignment="1" quotePrefix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7" fillId="0" borderId="1" xfId="22" applyFont="1" applyBorder="1" applyAlignment="1">
      <alignment vertical="center"/>
      <protection/>
    </xf>
    <xf numFmtId="49" fontId="5" fillId="0" borderId="1" xfId="22" applyNumberFormat="1" applyFont="1" applyBorder="1" applyAlignment="1" quotePrefix="1">
      <alignment horizontal="center" vertical="center"/>
      <protection/>
    </xf>
    <xf numFmtId="3" fontId="5" fillId="0" borderId="1" xfId="24" applyNumberFormat="1" applyFont="1" applyFill="1" applyBorder="1" applyAlignment="1">
      <alignment horizontal="center" vertical="center"/>
    </xf>
    <xf numFmtId="9" fontId="5" fillId="0" borderId="1" xfId="23" applyNumberFormat="1" applyFont="1" applyFill="1" applyBorder="1" applyAlignment="1">
      <alignment horizontal="center" vertical="center"/>
    </xf>
    <xf numFmtId="3" fontId="5" fillId="0" borderId="1" xfId="22" applyNumberFormat="1" applyFont="1" applyFill="1" applyBorder="1" applyAlignment="1">
      <alignment horizontal="center" vertical="center"/>
      <protection/>
    </xf>
    <xf numFmtId="0" fontId="7" fillId="0" borderId="1" xfId="22" applyFont="1" applyFill="1" applyBorder="1" applyAlignment="1">
      <alignment vertical="center"/>
      <protection/>
    </xf>
    <xf numFmtId="0" fontId="7" fillId="0" borderId="2" xfId="22" applyFont="1" applyFill="1" applyBorder="1" applyAlignment="1">
      <alignment horizontal="center" vertical="center"/>
      <protection/>
    </xf>
    <xf numFmtId="0" fontId="5" fillId="0" borderId="2" xfId="22" applyFont="1" applyBorder="1">
      <alignment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5" xfId="22" applyFont="1" applyBorder="1">
      <alignment/>
      <protection/>
    </xf>
    <xf numFmtId="0" fontId="5" fillId="0" borderId="6" xfId="22" applyFont="1" applyBorder="1" applyAlignment="1">
      <alignment horizontal="center" vertical="center"/>
      <protection/>
    </xf>
    <xf numFmtId="49" fontId="5" fillId="0" borderId="1" xfId="22" applyNumberFormat="1" applyFont="1" applyFill="1" applyBorder="1" applyAlignment="1" quotePrefix="1">
      <alignment horizontal="center" vertical="center"/>
      <protection/>
    </xf>
    <xf numFmtId="0" fontId="18" fillId="3" borderId="0" xfId="22" applyFont="1" applyFill="1">
      <alignment/>
      <protection/>
    </xf>
    <xf numFmtId="0" fontId="3" fillId="2" borderId="7" xfId="22" applyFont="1" applyFill="1" applyBorder="1" applyAlignment="1">
      <alignment horizontal="center" vertical="center" wrapText="1"/>
      <protection/>
    </xf>
    <xf numFmtId="164" fontId="3" fillId="2" borderId="1" xfId="22" applyNumberFormat="1" applyFont="1" applyFill="1" applyBorder="1" applyAlignment="1">
      <alignment horizontal="center" vertical="center" wrapText="1"/>
      <protection/>
    </xf>
    <xf numFmtId="0" fontId="3" fillId="2" borderId="1" xfId="22" applyFont="1" applyFill="1" applyBorder="1" applyAlignment="1">
      <alignment horizontal="center" vertical="center" wrapText="1"/>
      <protection/>
    </xf>
    <xf numFmtId="9" fontId="3" fillId="2" borderId="1" xfId="22" applyNumberFormat="1" applyFont="1" applyFill="1" applyBorder="1" applyAlignment="1">
      <alignment horizontal="center" vertical="center" wrapText="1"/>
      <protection/>
    </xf>
    <xf numFmtId="3" fontId="3" fillId="2" borderId="1" xfId="22" applyNumberFormat="1" applyFont="1" applyFill="1" applyBorder="1" applyAlignment="1">
      <alignment horizontal="center" vertical="center" wrapText="1"/>
      <protection/>
    </xf>
    <xf numFmtId="4" fontId="3" fillId="2" borderId="1" xfId="22" applyNumberFormat="1" applyFont="1" applyFill="1" applyBorder="1" applyAlignment="1">
      <alignment horizontal="center" vertical="center" wrapText="1"/>
      <protection/>
    </xf>
    <xf numFmtId="0" fontId="3" fillId="2" borderId="7" xfId="22" applyFont="1" applyFill="1" applyBorder="1" applyAlignment="1">
      <alignment horizontal="center" vertical="center"/>
      <protection/>
    </xf>
    <xf numFmtId="0" fontId="3" fillId="2" borderId="8" xfId="22" applyFont="1" applyFill="1" applyBorder="1" applyAlignment="1">
      <alignment horizontal="center" vertical="center"/>
      <protection/>
    </xf>
    <xf numFmtId="164" fontId="4" fillId="2" borderId="0" xfId="22" applyNumberFormat="1" applyFont="1" applyFill="1" applyBorder="1" applyAlignment="1">
      <alignment horizontal="center" vertical="center" wrapText="1"/>
      <protection/>
    </xf>
    <xf numFmtId="0" fontId="4" fillId="2" borderId="0" xfId="22" applyFont="1" applyFill="1" applyBorder="1" applyAlignment="1">
      <alignment horizontal="center" vertical="center" wrapText="1"/>
      <protection/>
    </xf>
    <xf numFmtId="9" fontId="4" fillId="2" borderId="0" xfId="22" applyNumberFormat="1" applyFont="1" applyFill="1" applyBorder="1" applyAlignment="1">
      <alignment horizontal="center" vertical="center" wrapText="1"/>
      <protection/>
    </xf>
    <xf numFmtId="3" fontId="4" fillId="2" borderId="0" xfId="22" applyNumberFormat="1" applyFont="1" applyFill="1" applyBorder="1" applyAlignment="1">
      <alignment horizontal="center" vertical="center" wrapText="1"/>
      <protection/>
    </xf>
    <xf numFmtId="4" fontId="3" fillId="2" borderId="0" xfId="22" applyNumberFormat="1" applyFont="1" applyFill="1" applyBorder="1" applyAlignment="1">
      <alignment horizontal="center" vertical="center" wrapText="1"/>
      <protection/>
    </xf>
    <xf numFmtId="0" fontId="3" fillId="2" borderId="0" xfId="22" applyFont="1" applyFill="1" applyBorder="1" applyAlignment="1">
      <alignment horizontal="center" vertical="center" wrapText="1"/>
      <protection/>
    </xf>
    <xf numFmtId="0" fontId="2" fillId="3" borderId="0" xfId="22" applyFill="1" applyBorder="1">
      <alignment/>
      <protection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164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22" applyFont="1" applyFill="1" applyBorder="1" applyAlignment="1" applyProtection="1">
      <alignment horizontal="center" vertical="center" wrapText="1"/>
      <protection locked="0"/>
    </xf>
    <xf numFmtId="4" fontId="3" fillId="2" borderId="1" xfId="22" applyNumberFormat="1" applyFont="1" applyFill="1" applyBorder="1" applyAlignment="1" applyProtection="1">
      <alignment horizontal="center" vertical="center" wrapText="1"/>
      <protection locked="0"/>
    </xf>
    <xf numFmtId="3" fontId="4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22" applyFont="1" applyFill="1" applyBorder="1" applyAlignment="1" applyProtection="1">
      <alignment horizontal="center" vertical="center" wrapText="1"/>
      <protection locked="0"/>
    </xf>
    <xf numFmtId="164" fontId="4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21" fillId="7" borderId="1" xfId="22" applyFont="1" applyFill="1" applyBorder="1" applyAlignment="1">
      <alignment horizontal="center" vertical="center" wrapText="1"/>
      <protection/>
    </xf>
    <xf numFmtId="0" fontId="5" fillId="0" borderId="1" xfId="22" applyFont="1" applyBorder="1" applyAlignment="1">
      <alignment horizontal="left" vertical="center"/>
      <protection/>
    </xf>
    <xf numFmtId="3" fontId="5" fillId="0" borderId="1" xfId="24" applyNumberFormat="1" applyFont="1" applyBorder="1" applyAlignment="1">
      <alignment horizontal="center"/>
    </xf>
    <xf numFmtId="9" fontId="5" fillId="0" borderId="1" xfId="23" applyFont="1" applyBorder="1" applyAlignment="1">
      <alignment horizontal="center"/>
    </xf>
    <xf numFmtId="3" fontId="5" fillId="0" borderId="1" xfId="22" applyNumberFormat="1" applyFont="1" applyBorder="1" applyAlignment="1">
      <alignment horizontal="center"/>
      <protection/>
    </xf>
    <xf numFmtId="3" fontId="5" fillId="3" borderId="1" xfId="24" applyNumberFormat="1" applyFont="1" applyFill="1" applyBorder="1" applyAlignment="1">
      <alignment horizontal="center"/>
    </xf>
    <xf numFmtId="0" fontId="5" fillId="0" borderId="1" xfId="22" applyFont="1" applyFill="1" applyBorder="1" applyAlignment="1">
      <alignment horizontal="left" vertical="center"/>
      <protection/>
    </xf>
    <xf numFmtId="3" fontId="5" fillId="4" borderId="1" xfId="22" applyNumberFormat="1" applyFont="1" applyFill="1" applyBorder="1" applyAlignment="1" quotePrefix="1">
      <alignment horizontal="center"/>
      <protection/>
    </xf>
    <xf numFmtId="9" fontId="5" fillId="4" borderId="1" xfId="23" applyFont="1" applyFill="1" applyBorder="1" applyAlignment="1" quotePrefix="1">
      <alignment horizontal="center"/>
    </xf>
    <xf numFmtId="0" fontId="5" fillId="4" borderId="1" xfId="22" applyFont="1" applyFill="1" applyBorder="1" applyAlignment="1">
      <alignment horizontal="left" vertical="center"/>
      <protection/>
    </xf>
    <xf numFmtId="3" fontId="7" fillId="0" borderId="1" xfId="22" applyNumberFormat="1" applyFont="1" applyFill="1" applyBorder="1" applyAlignment="1">
      <alignment horizontal="center"/>
      <protection/>
    </xf>
    <xf numFmtId="3" fontId="5" fillId="4" borderId="1" xfId="22" applyNumberFormat="1" applyFont="1" applyFill="1" applyBorder="1" applyAlignment="1">
      <alignment horizontal="center"/>
      <protection/>
    </xf>
    <xf numFmtId="3" fontId="5" fillId="4" borderId="1" xfId="24" applyNumberFormat="1" applyFont="1" applyFill="1" applyBorder="1" applyAlignment="1">
      <alignment horizontal="center"/>
    </xf>
    <xf numFmtId="3" fontId="9" fillId="2" borderId="3" xfId="22" applyNumberFormat="1" applyFont="1" applyFill="1" applyBorder="1" applyAlignment="1">
      <alignment horizontal="center" vertical="center"/>
      <protection/>
    </xf>
    <xf numFmtId="0" fontId="8" fillId="6" borderId="9" xfId="22" applyFont="1" applyFill="1" applyBorder="1" applyAlignment="1">
      <alignment horizontal="center" vertical="center" wrapText="1"/>
      <protection/>
    </xf>
    <xf numFmtId="0" fontId="8" fillId="6" borderId="10" xfId="22" applyFont="1" applyFill="1" applyBorder="1" applyAlignment="1">
      <alignment horizontal="center" vertical="center" wrapText="1"/>
      <protection/>
    </xf>
    <xf numFmtId="0" fontId="10" fillId="3" borderId="4" xfId="0" applyFont="1" applyFill="1" applyBorder="1" applyAlignment="1" applyProtection="1">
      <alignment horizontal="center"/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0" fontId="8" fillId="6" borderId="4" xfId="0" applyFont="1" applyFill="1" applyBorder="1" applyAlignment="1" applyProtection="1">
      <alignment horizontal="center" vertical="center" wrapText="1"/>
      <protection locked="0"/>
    </xf>
    <xf numFmtId="0" fontId="8" fillId="6" borderId="3" xfId="0" applyFont="1" applyFill="1" applyBorder="1" applyAlignment="1" applyProtection="1">
      <alignment horizontal="center" vertical="center" wrapText="1"/>
      <protection locked="0"/>
    </xf>
    <xf numFmtId="0" fontId="8" fillId="6" borderId="2" xfId="0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3" fillId="3" borderId="4" xfId="22" applyFont="1" applyFill="1" applyBorder="1" applyAlignment="1">
      <alignment horizontal="center" vertical="center"/>
      <protection/>
    </xf>
    <xf numFmtId="0" fontId="13" fillId="3" borderId="3" xfId="22" applyFont="1" applyFill="1" applyBorder="1" applyAlignment="1">
      <alignment horizontal="center" vertical="center"/>
      <protection/>
    </xf>
    <xf numFmtId="0" fontId="13" fillId="3" borderId="2" xfId="22" applyFont="1" applyFill="1" applyBorder="1" applyAlignment="1">
      <alignment horizontal="center" vertical="center"/>
      <protection/>
    </xf>
    <xf numFmtId="0" fontId="16" fillId="6" borderId="4" xfId="22" applyFont="1" applyFill="1" applyBorder="1" applyAlignment="1">
      <alignment horizontal="center" vertical="center"/>
      <protection/>
    </xf>
    <xf numFmtId="0" fontId="16" fillId="6" borderId="3" xfId="22" applyFont="1" applyFill="1" applyBorder="1" applyAlignment="1">
      <alignment horizontal="center" vertical="center"/>
      <protection/>
    </xf>
    <xf numFmtId="0" fontId="16" fillId="6" borderId="2" xfId="22" applyFont="1" applyFill="1" applyBorder="1" applyAlignment="1">
      <alignment horizontal="center" vertical="center"/>
      <protection/>
    </xf>
    <xf numFmtId="0" fontId="19" fillId="3" borderId="1" xfId="22" applyFont="1" applyFill="1" applyBorder="1" applyAlignment="1">
      <alignment horizontal="center"/>
      <protection/>
    </xf>
    <xf numFmtId="0" fontId="8" fillId="6" borderId="1" xfId="22" applyFont="1" applyFill="1" applyBorder="1" applyAlignment="1">
      <alignment horizontal="center" vertical="center" wrapText="1"/>
      <protection/>
    </xf>
    <xf numFmtId="0" fontId="8" fillId="6" borderId="1" xfId="22" applyFont="1" applyFill="1" applyBorder="1" applyAlignment="1">
      <alignment horizontal="center" vertical="center"/>
      <protection/>
    </xf>
    <xf numFmtId="0" fontId="3" fillId="2" borderId="4" xfId="22" applyFont="1" applyFill="1" applyBorder="1" applyAlignment="1">
      <alignment horizontal="center" vertical="center" wrapText="1"/>
      <protection/>
    </xf>
    <xf numFmtId="0" fontId="3" fillId="2" borderId="3" xfId="22" applyFont="1" applyFill="1" applyBorder="1" applyAlignment="1">
      <alignment horizontal="center" vertical="center" wrapText="1"/>
      <protection/>
    </xf>
    <xf numFmtId="0" fontId="3" fillId="2" borderId="2" xfId="22" applyFont="1" applyFill="1" applyBorder="1" applyAlignment="1">
      <alignment horizontal="center" vertical="center" wrapText="1"/>
      <protection/>
    </xf>
    <xf numFmtId="9" fontId="9" fillId="2" borderId="3" xfId="21" applyFont="1" applyFill="1" applyBorder="1" applyAlignment="1">
      <alignment horizontal="center" vertical="center"/>
    </xf>
    <xf numFmtId="0" fontId="20" fillId="3" borderId="1" xfId="22" applyFont="1" applyFill="1" applyBorder="1" applyAlignment="1">
      <alignment horizont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  <cellStyle name="Normal 2" xfId="22"/>
    <cellStyle name="Porcentaje 2" xfId="23"/>
    <cellStyle name="Millares 2" xfId="2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1123950</xdr:colOff>
      <xdr:row>0</xdr:row>
      <xdr:rowOff>47625</xdr:rowOff>
    </xdr:from>
    <xdr:ext cx="1276350" cy="581025"/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47625"/>
          <a:ext cx="1276350" cy="581025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</xdr:row>
      <xdr:rowOff>28575</xdr:rowOff>
    </xdr:from>
    <xdr:to>
      <xdr:col>2</xdr:col>
      <xdr:colOff>1781175</xdr:colOff>
      <xdr:row>1</xdr:row>
      <xdr:rowOff>638175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9075"/>
          <a:ext cx="1733550" cy="609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</xdr:colOff>
      <xdr:row>1</xdr:row>
      <xdr:rowOff>95250</xdr:rowOff>
    </xdr:from>
    <xdr:ext cx="1962150" cy="695325"/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228600"/>
          <a:ext cx="1962150" cy="69532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5BA84-4226-4403-B6D4-891D6F173CFA}">
  <dimension ref="A1:K52"/>
  <sheetViews>
    <sheetView workbookViewId="0" topLeftCell="A1">
      <pane xSplit="5" ySplit="3" topLeftCell="F4" activePane="bottomRight" state="frozen"/>
      <selection pane="topRight" activeCell="F1" sqref="F1"/>
      <selection pane="bottomLeft" activeCell="A4" sqref="A4"/>
      <selection pane="bottomRight" activeCell="A1" sqref="A1:B1"/>
    </sheetView>
  </sheetViews>
  <sheetFormatPr defaultColWidth="11.421875" defaultRowHeight="15"/>
  <cols>
    <col min="1" max="1" width="44.7109375" style="0" customWidth="1"/>
    <col min="2" max="2" width="14.57421875" style="0" customWidth="1"/>
  </cols>
  <sheetData>
    <row r="1" spans="1:11" ht="71.25" customHeight="1">
      <c r="A1" s="148" t="s">
        <v>300</v>
      </c>
      <c r="B1" s="148"/>
      <c r="C1" s="122" t="s">
        <v>90</v>
      </c>
      <c r="D1" s="123"/>
      <c r="E1" s="123"/>
      <c r="F1" s="123"/>
      <c r="G1" s="123"/>
      <c r="H1" s="123"/>
      <c r="I1" s="123"/>
      <c r="J1" s="123"/>
      <c r="K1" s="123"/>
    </row>
    <row r="2" spans="1:11" ht="90">
      <c r="A2" s="83" t="s">
        <v>102</v>
      </c>
      <c r="B2" s="103" t="s">
        <v>53</v>
      </c>
      <c r="C2" s="104" t="s">
        <v>54</v>
      </c>
      <c r="D2" s="105" t="s">
        <v>55</v>
      </c>
      <c r="E2" s="106" t="s">
        <v>56</v>
      </c>
      <c r="F2" s="106" t="s">
        <v>57</v>
      </c>
      <c r="G2" s="107" t="s">
        <v>58</v>
      </c>
      <c r="H2" s="107" t="s">
        <v>59</v>
      </c>
      <c r="I2" s="103" t="s">
        <v>60</v>
      </c>
      <c r="J2" s="103" t="s">
        <v>61</v>
      </c>
      <c r="K2" s="108" t="s">
        <v>301</v>
      </c>
    </row>
    <row r="3" spans="1:11" ht="15">
      <c r="A3" s="83" t="s">
        <v>63</v>
      </c>
      <c r="B3" s="83" t="s">
        <v>94</v>
      </c>
      <c r="C3" s="86" t="s">
        <v>95</v>
      </c>
      <c r="D3" s="85" t="s">
        <v>96</v>
      </c>
      <c r="E3" s="83" t="s">
        <v>97</v>
      </c>
      <c r="F3" s="83" t="s">
        <v>98</v>
      </c>
      <c r="G3" s="82" t="s">
        <v>99</v>
      </c>
      <c r="H3" s="82" t="s">
        <v>100</v>
      </c>
      <c r="I3" s="83" t="s">
        <v>64</v>
      </c>
      <c r="J3" s="83" t="s">
        <v>101</v>
      </c>
      <c r="K3" s="83"/>
    </row>
    <row r="4" spans="1:11" ht="15">
      <c r="A4" s="109" t="s">
        <v>302</v>
      </c>
      <c r="B4" s="110">
        <v>80244</v>
      </c>
      <c r="C4" s="110">
        <v>24420</v>
      </c>
      <c r="D4" s="110">
        <v>3575</v>
      </c>
      <c r="E4" s="111">
        <f>D4/C4</f>
        <v>0.1463963963963964</v>
      </c>
      <c r="F4" s="110">
        <v>20845</v>
      </c>
      <c r="G4" s="112">
        <f>B4/D4</f>
        <v>22.445874125874127</v>
      </c>
      <c r="H4" s="112">
        <f>B4/C4</f>
        <v>3.285995085995086</v>
      </c>
      <c r="I4" s="113">
        <v>866593</v>
      </c>
      <c r="J4" s="111">
        <f>B4/I4</f>
        <v>0.09259710152286021</v>
      </c>
      <c r="K4" s="112">
        <v>1</v>
      </c>
    </row>
    <row r="5" spans="1:11" ht="15">
      <c r="A5" s="109" t="s">
        <v>303</v>
      </c>
      <c r="B5" s="110">
        <v>73833</v>
      </c>
      <c r="C5" s="110">
        <v>9799</v>
      </c>
      <c r="D5" s="110">
        <v>2612</v>
      </c>
      <c r="E5" s="111">
        <f>D5/C5</f>
        <v>0.26655781202163487</v>
      </c>
      <c r="F5" s="110">
        <v>7187</v>
      </c>
      <c r="G5" s="112">
        <f>B5/D5</f>
        <v>28.266845329249616</v>
      </c>
      <c r="H5" s="112">
        <f>B5/C5</f>
        <v>7.534748443718747</v>
      </c>
      <c r="I5" s="113">
        <v>866593</v>
      </c>
      <c r="J5" s="111">
        <f>B5/I5</f>
        <v>0.08519916500594858</v>
      </c>
      <c r="K5" s="112">
        <v>2</v>
      </c>
    </row>
    <row r="6" spans="1:11" ht="15">
      <c r="A6" s="109" t="s">
        <v>304</v>
      </c>
      <c r="B6" s="110">
        <v>23692</v>
      </c>
      <c r="C6" s="110">
        <v>4421</v>
      </c>
      <c r="D6" s="110">
        <v>1471</v>
      </c>
      <c r="E6" s="111">
        <f>D6/C6</f>
        <v>0.3327301515494232</v>
      </c>
      <c r="F6" s="110">
        <v>2950</v>
      </c>
      <c r="G6" s="112">
        <f>B6/D6</f>
        <v>16.106050305914344</v>
      </c>
      <c r="H6" s="112">
        <f>B6/C6</f>
        <v>5.358968559149513</v>
      </c>
      <c r="I6" s="113">
        <v>866593</v>
      </c>
      <c r="J6" s="111">
        <f>B6/I6</f>
        <v>0.027339246912910675</v>
      </c>
      <c r="K6" s="112">
        <v>3</v>
      </c>
    </row>
    <row r="7" spans="1:11" ht="15">
      <c r="A7" s="109" t="s">
        <v>305</v>
      </c>
      <c r="B7" s="110">
        <v>18059</v>
      </c>
      <c r="C7" s="110">
        <v>4535</v>
      </c>
      <c r="D7" s="110">
        <v>757</v>
      </c>
      <c r="E7" s="111">
        <f>D7/C7</f>
        <v>0.1669239250275634</v>
      </c>
      <c r="F7" s="110">
        <v>3778</v>
      </c>
      <c r="G7" s="112">
        <f>B7/D7</f>
        <v>23.856010568031703</v>
      </c>
      <c r="H7" s="112">
        <f>B7/C7</f>
        <v>3.982138919514884</v>
      </c>
      <c r="I7" s="113">
        <v>866593</v>
      </c>
      <c r="J7" s="111">
        <f>B7/I7</f>
        <v>0.020839079014023883</v>
      </c>
      <c r="K7" s="112">
        <v>4</v>
      </c>
    </row>
    <row r="8" spans="1:11" ht="15">
      <c r="A8" s="109" t="s">
        <v>306</v>
      </c>
      <c r="B8" s="110">
        <v>15185</v>
      </c>
      <c r="C8" s="110">
        <v>4091</v>
      </c>
      <c r="D8" s="110">
        <v>895</v>
      </c>
      <c r="E8" s="111">
        <f>D8/C8</f>
        <v>0.21877291615741873</v>
      </c>
      <c r="F8" s="110">
        <v>3196</v>
      </c>
      <c r="G8" s="112">
        <f>B8/D8</f>
        <v>16.966480446927374</v>
      </c>
      <c r="H8" s="112">
        <f>B8/C8</f>
        <v>3.7118064043021266</v>
      </c>
      <c r="I8" s="113">
        <v>866593</v>
      </c>
      <c r="J8" s="111">
        <f>B8/I8</f>
        <v>0.01752264327083187</v>
      </c>
      <c r="K8" s="112">
        <v>5</v>
      </c>
    </row>
    <row r="9" spans="1:11" ht="15">
      <c r="A9" s="109" t="s">
        <v>307</v>
      </c>
      <c r="B9" s="110">
        <v>1328</v>
      </c>
      <c r="C9" s="110">
        <v>73</v>
      </c>
      <c r="D9" s="110">
        <v>13</v>
      </c>
      <c r="E9" s="111">
        <f>D9/C9</f>
        <v>0.1780821917808219</v>
      </c>
      <c r="F9" s="110">
        <v>60</v>
      </c>
      <c r="G9" s="112">
        <f>B9/D9</f>
        <v>102.15384615384616</v>
      </c>
      <c r="H9" s="112">
        <f>B9/C9</f>
        <v>18.19178082191781</v>
      </c>
      <c r="I9" s="113">
        <v>866593</v>
      </c>
      <c r="J9" s="111">
        <f>B9/I9</f>
        <v>0.0015324379495334026</v>
      </c>
      <c r="K9" s="112">
        <v>6</v>
      </c>
    </row>
    <row r="10" spans="1:11" ht="15">
      <c r="A10" s="109" t="s">
        <v>308</v>
      </c>
      <c r="B10" s="110">
        <v>1129</v>
      </c>
      <c r="C10" s="110">
        <v>65</v>
      </c>
      <c r="D10" s="110">
        <v>38</v>
      </c>
      <c r="E10" s="111">
        <f>D10/C10</f>
        <v>0.5846153846153846</v>
      </c>
      <c r="F10" s="110">
        <v>27</v>
      </c>
      <c r="G10" s="112">
        <f>B10/D10</f>
        <v>29.710526315789473</v>
      </c>
      <c r="H10" s="112">
        <f>B10/C10</f>
        <v>17.369230769230768</v>
      </c>
      <c r="I10" s="113">
        <v>866593</v>
      </c>
      <c r="J10" s="111">
        <f>B10/I10</f>
        <v>0.0013028030459512135</v>
      </c>
      <c r="K10" s="112">
        <v>7</v>
      </c>
    </row>
    <row r="11" spans="1:11" ht="15">
      <c r="A11" s="114" t="s">
        <v>309</v>
      </c>
      <c r="B11" s="110">
        <v>967</v>
      </c>
      <c r="C11" s="110">
        <v>114</v>
      </c>
      <c r="D11" s="110">
        <v>37</v>
      </c>
      <c r="E11" s="111">
        <f>D11/C11</f>
        <v>0.32456140350877194</v>
      </c>
      <c r="F11" s="110">
        <v>77</v>
      </c>
      <c r="G11" s="112">
        <f>B11/D11</f>
        <v>26.135135135135137</v>
      </c>
      <c r="H11" s="112">
        <f>B11/C11</f>
        <v>8.482456140350877</v>
      </c>
      <c r="I11" s="113">
        <v>866593</v>
      </c>
      <c r="J11" s="111">
        <f>B11/I11</f>
        <v>0.0011158640792159641</v>
      </c>
      <c r="K11" s="112">
        <v>8</v>
      </c>
    </row>
    <row r="12" spans="1:11" ht="15">
      <c r="A12" s="109" t="s">
        <v>310</v>
      </c>
      <c r="B12" s="110">
        <v>835</v>
      </c>
      <c r="C12" s="110">
        <v>261</v>
      </c>
      <c r="D12" s="110">
        <v>34</v>
      </c>
      <c r="E12" s="111">
        <f>D12/C12</f>
        <v>0.13026819923371646</v>
      </c>
      <c r="F12" s="110">
        <v>227</v>
      </c>
      <c r="G12" s="112">
        <f>B12/D12</f>
        <v>24.558823529411764</v>
      </c>
      <c r="H12" s="112">
        <f>B12/C12</f>
        <v>3.1992337164750957</v>
      </c>
      <c r="I12" s="113">
        <v>866593</v>
      </c>
      <c r="J12" s="111">
        <f>B12/I12</f>
        <v>0.0009635434396539091</v>
      </c>
      <c r="K12" s="112">
        <v>9</v>
      </c>
    </row>
    <row r="13" spans="1:11" ht="15">
      <c r="A13" s="109" t="s">
        <v>311</v>
      </c>
      <c r="B13" s="110">
        <v>700</v>
      </c>
      <c r="C13" s="110">
        <v>60</v>
      </c>
      <c r="D13" s="110">
        <v>19</v>
      </c>
      <c r="E13" s="111">
        <f>D13/C13</f>
        <v>0.31666666666666665</v>
      </c>
      <c r="F13" s="110">
        <v>41</v>
      </c>
      <c r="G13" s="112">
        <f>B13/D13</f>
        <v>36.8421052631579</v>
      </c>
      <c r="H13" s="112">
        <f>B13/C13</f>
        <v>11.666666666666666</v>
      </c>
      <c r="I13" s="113">
        <v>866593</v>
      </c>
      <c r="J13" s="111">
        <f>B13/I13</f>
        <v>0.0008077609673745346</v>
      </c>
      <c r="K13" s="112">
        <v>10</v>
      </c>
    </row>
    <row r="14" spans="1:11" ht="15">
      <c r="A14" s="109" t="s">
        <v>312</v>
      </c>
      <c r="B14" s="110">
        <v>492</v>
      </c>
      <c r="C14" s="110">
        <v>203</v>
      </c>
      <c r="D14" s="110">
        <v>50</v>
      </c>
      <c r="E14" s="111">
        <f>D14/C14</f>
        <v>0.24630541871921183</v>
      </c>
      <c r="F14" s="110">
        <v>153</v>
      </c>
      <c r="G14" s="112">
        <f>B14/D14</f>
        <v>9.84</v>
      </c>
      <c r="H14" s="112">
        <f>B14/C14</f>
        <v>2.4236453201970445</v>
      </c>
      <c r="I14" s="113">
        <v>866593</v>
      </c>
      <c r="J14" s="111">
        <f>B14/I14</f>
        <v>0.0005677405656403871</v>
      </c>
      <c r="K14" s="112">
        <v>11</v>
      </c>
    </row>
    <row r="15" spans="1:11" ht="15">
      <c r="A15" s="109" t="s">
        <v>313</v>
      </c>
      <c r="B15" s="110">
        <v>375</v>
      </c>
      <c r="C15" s="110">
        <v>128</v>
      </c>
      <c r="D15" s="110">
        <v>32</v>
      </c>
      <c r="E15" s="111">
        <f>D15/C15</f>
        <v>0.25</v>
      </c>
      <c r="F15" s="110">
        <v>96</v>
      </c>
      <c r="G15" s="112">
        <f>B15/D15</f>
        <v>11.71875</v>
      </c>
      <c r="H15" s="112">
        <f>B15/C15</f>
        <v>2.9296875</v>
      </c>
      <c r="I15" s="113">
        <v>866593</v>
      </c>
      <c r="J15" s="111">
        <f>B15/I15</f>
        <v>0.0004327290896649292</v>
      </c>
      <c r="K15" s="112">
        <v>12</v>
      </c>
    </row>
    <row r="16" spans="1:11" ht="15">
      <c r="A16" s="109" t="s">
        <v>314</v>
      </c>
      <c r="B16" s="110">
        <v>336</v>
      </c>
      <c r="C16" s="110">
        <v>183</v>
      </c>
      <c r="D16" s="110">
        <v>50</v>
      </c>
      <c r="E16" s="111">
        <f>D16/C16</f>
        <v>0.273224043715847</v>
      </c>
      <c r="F16" s="110">
        <v>133</v>
      </c>
      <c r="G16" s="112">
        <f>B16/D16</f>
        <v>6.72</v>
      </c>
      <c r="H16" s="112">
        <f>B16/C16</f>
        <v>1.8360655737704918</v>
      </c>
      <c r="I16" s="113">
        <v>866593</v>
      </c>
      <c r="J16" s="111">
        <f>B16/I16</f>
        <v>0.0003877252643397766</v>
      </c>
      <c r="K16" s="112">
        <v>13</v>
      </c>
    </row>
    <row r="17" spans="1:11" ht="15">
      <c r="A17" s="109" t="s">
        <v>315</v>
      </c>
      <c r="B17" s="110">
        <v>238</v>
      </c>
      <c r="C17" s="110">
        <v>77</v>
      </c>
      <c r="D17" s="110">
        <v>11</v>
      </c>
      <c r="E17" s="111">
        <f>D17/C17</f>
        <v>0.14285714285714285</v>
      </c>
      <c r="F17" s="110">
        <v>66</v>
      </c>
      <c r="G17" s="112">
        <f>B17/D17</f>
        <v>21.636363636363637</v>
      </c>
      <c r="H17" s="112">
        <f>B17/C17</f>
        <v>3.090909090909091</v>
      </c>
      <c r="I17" s="113">
        <v>866593</v>
      </c>
      <c r="J17" s="111">
        <f>B17/I17</f>
        <v>0.0002746387289073417</v>
      </c>
      <c r="K17" s="112">
        <v>14</v>
      </c>
    </row>
    <row r="18" spans="1:11" ht="15">
      <c r="A18" s="109" t="s">
        <v>316</v>
      </c>
      <c r="B18" s="110">
        <v>212</v>
      </c>
      <c r="C18" s="110">
        <v>172</v>
      </c>
      <c r="D18" s="110">
        <v>24</v>
      </c>
      <c r="E18" s="111">
        <f>D18/C18</f>
        <v>0.13953488372093023</v>
      </c>
      <c r="F18" s="110">
        <v>148</v>
      </c>
      <c r="G18" s="112">
        <f>B18/D18</f>
        <v>8.833333333333334</v>
      </c>
      <c r="H18" s="112">
        <f>B18/C18</f>
        <v>1.2325581395348837</v>
      </c>
      <c r="I18" s="113">
        <v>866593</v>
      </c>
      <c r="J18" s="111">
        <f>B18/I18</f>
        <v>0.0002446361786905733</v>
      </c>
      <c r="K18" s="112">
        <v>15</v>
      </c>
    </row>
    <row r="19" spans="1:11" ht="15">
      <c r="A19" s="109" t="s">
        <v>317</v>
      </c>
      <c r="B19" s="110">
        <v>209</v>
      </c>
      <c r="C19" s="110">
        <v>127</v>
      </c>
      <c r="D19" s="110">
        <v>26</v>
      </c>
      <c r="E19" s="111">
        <f>D19/C19</f>
        <v>0.2047244094488189</v>
      </c>
      <c r="F19" s="110">
        <v>101</v>
      </c>
      <c r="G19" s="112">
        <f>B19/D19</f>
        <v>8.038461538461538</v>
      </c>
      <c r="H19" s="112">
        <f>B19/C19</f>
        <v>1.6456692913385826</v>
      </c>
      <c r="I19" s="113">
        <v>866593</v>
      </c>
      <c r="J19" s="111">
        <f>B19/I19</f>
        <v>0.00024117434597325388</v>
      </c>
      <c r="K19" s="112">
        <v>16</v>
      </c>
    </row>
    <row r="20" spans="1:11" ht="15">
      <c r="A20" s="109" t="s">
        <v>318</v>
      </c>
      <c r="B20" s="110">
        <v>153</v>
      </c>
      <c r="C20" s="110">
        <v>122</v>
      </c>
      <c r="D20" s="110">
        <v>14</v>
      </c>
      <c r="E20" s="111">
        <f>D20/C20</f>
        <v>0.11475409836065574</v>
      </c>
      <c r="F20" s="110">
        <v>108</v>
      </c>
      <c r="G20" s="112">
        <f>B20/D20</f>
        <v>10.928571428571429</v>
      </c>
      <c r="H20" s="112">
        <f>B20/C20</f>
        <v>1.2540983606557377</v>
      </c>
      <c r="I20" s="113">
        <v>866593</v>
      </c>
      <c r="J20" s="111">
        <f>B20/I20</f>
        <v>0.00017655346858329112</v>
      </c>
      <c r="K20" s="112">
        <v>17</v>
      </c>
    </row>
    <row r="21" spans="1:11" ht="15">
      <c r="A21" s="109" t="s">
        <v>319</v>
      </c>
      <c r="B21" s="110">
        <v>147</v>
      </c>
      <c r="C21" s="110">
        <v>88</v>
      </c>
      <c r="D21" s="110">
        <v>23</v>
      </c>
      <c r="E21" s="111">
        <f>D21/C21</f>
        <v>0.26136363636363635</v>
      </c>
      <c r="F21" s="110">
        <v>65</v>
      </c>
      <c r="G21" s="112">
        <f>B21/D21</f>
        <v>6.391304347826087</v>
      </c>
      <c r="H21" s="112">
        <f>B21/C21</f>
        <v>1.6704545454545454</v>
      </c>
      <c r="I21" s="113">
        <v>866593</v>
      </c>
      <c r="J21" s="111">
        <f>B21/I21</f>
        <v>0.00016962980314865224</v>
      </c>
      <c r="K21" s="112">
        <v>18</v>
      </c>
    </row>
    <row r="22" spans="1:11" ht="15">
      <c r="A22" s="109" t="s">
        <v>320</v>
      </c>
      <c r="B22" s="110">
        <v>135</v>
      </c>
      <c r="C22" s="110">
        <v>62</v>
      </c>
      <c r="D22" s="110">
        <v>12</v>
      </c>
      <c r="E22" s="111">
        <f>D22/C22</f>
        <v>0.1935483870967742</v>
      </c>
      <c r="F22" s="110">
        <v>50</v>
      </c>
      <c r="G22" s="112">
        <f>B22/D22</f>
        <v>11.25</v>
      </c>
      <c r="H22" s="112">
        <f>B22/C22</f>
        <v>2.1774193548387095</v>
      </c>
      <c r="I22" s="113">
        <v>866593</v>
      </c>
      <c r="J22" s="111">
        <f>B22/I22</f>
        <v>0.00015578247227937452</v>
      </c>
      <c r="K22" s="112">
        <v>19</v>
      </c>
    </row>
    <row r="23" spans="1:11" ht="15">
      <c r="A23" s="109" t="s">
        <v>321</v>
      </c>
      <c r="B23" s="110">
        <v>128</v>
      </c>
      <c r="C23" s="110">
        <v>41</v>
      </c>
      <c r="D23" s="110">
        <v>14</v>
      </c>
      <c r="E23" s="111">
        <f>D23/C23</f>
        <v>0.34146341463414637</v>
      </c>
      <c r="F23" s="110">
        <v>27</v>
      </c>
      <c r="G23" s="112">
        <f>B23/D23</f>
        <v>9.142857142857142</v>
      </c>
      <c r="H23" s="112">
        <f>B23/C23</f>
        <v>3.1219512195121952</v>
      </c>
      <c r="I23" s="113">
        <v>866593</v>
      </c>
      <c r="J23" s="111">
        <f>B23/I23</f>
        <v>0.00014770486260562917</v>
      </c>
      <c r="K23" s="112">
        <v>20</v>
      </c>
    </row>
    <row r="24" spans="1:11" ht="15">
      <c r="A24" s="109" t="s">
        <v>322</v>
      </c>
      <c r="B24" s="110">
        <v>122</v>
      </c>
      <c r="C24" s="110">
        <v>110</v>
      </c>
      <c r="D24" s="110">
        <v>16</v>
      </c>
      <c r="E24" s="111">
        <f>D24/C24</f>
        <v>0.14545454545454545</v>
      </c>
      <c r="F24" s="110">
        <v>94</v>
      </c>
      <c r="G24" s="112">
        <f>B24/D24</f>
        <v>7.625</v>
      </c>
      <c r="H24" s="112">
        <f>B24/C24</f>
        <v>1.1090909090909091</v>
      </c>
      <c r="I24" s="113">
        <v>866593</v>
      </c>
      <c r="J24" s="111">
        <f>B24/I24</f>
        <v>0.00014078119717099032</v>
      </c>
      <c r="K24" s="112">
        <v>21</v>
      </c>
    </row>
    <row r="25" spans="1:11" ht="15">
      <c r="A25" s="109" t="s">
        <v>323</v>
      </c>
      <c r="B25" s="110">
        <v>112</v>
      </c>
      <c r="C25" s="110">
        <v>37</v>
      </c>
      <c r="D25" s="110">
        <v>7</v>
      </c>
      <c r="E25" s="111">
        <f>D25/C25</f>
        <v>0.1891891891891892</v>
      </c>
      <c r="F25" s="110">
        <v>30</v>
      </c>
      <c r="G25" s="112">
        <f>B25/D25</f>
        <v>16</v>
      </c>
      <c r="H25" s="112">
        <f>B25/C25</f>
        <v>3.027027027027027</v>
      </c>
      <c r="I25" s="113">
        <v>866593</v>
      </c>
      <c r="J25" s="111">
        <f>B25/I25</f>
        <v>0.00012924175477992554</v>
      </c>
      <c r="K25" s="112">
        <v>22</v>
      </c>
    </row>
    <row r="26" spans="1:11" ht="15">
      <c r="A26" s="109" t="s">
        <v>324</v>
      </c>
      <c r="B26" s="110">
        <v>102</v>
      </c>
      <c r="C26" s="110">
        <v>108</v>
      </c>
      <c r="D26" s="110">
        <v>14</v>
      </c>
      <c r="E26" s="111">
        <f>D26/C26</f>
        <v>0.12962962962962962</v>
      </c>
      <c r="F26" s="110">
        <v>94</v>
      </c>
      <c r="G26" s="112">
        <f>B26/D26</f>
        <v>7.285714285714286</v>
      </c>
      <c r="H26" s="112">
        <f>B26/C26</f>
        <v>0.9444444444444444</v>
      </c>
      <c r="I26" s="113">
        <v>866593</v>
      </c>
      <c r="J26" s="111">
        <f>B26/I26</f>
        <v>0.00011770231238886074</v>
      </c>
      <c r="K26" s="112">
        <v>23</v>
      </c>
    </row>
    <row r="27" spans="1:11" ht="15">
      <c r="A27" s="109" t="s">
        <v>325</v>
      </c>
      <c r="B27" s="110">
        <v>84</v>
      </c>
      <c r="C27" s="110">
        <v>104</v>
      </c>
      <c r="D27" s="110">
        <v>8</v>
      </c>
      <c r="E27" s="111">
        <f>D27/C27</f>
        <v>0.07692307692307693</v>
      </c>
      <c r="F27" s="110">
        <v>96</v>
      </c>
      <c r="G27" s="112">
        <f>B27/D27</f>
        <v>10.5</v>
      </c>
      <c r="H27" s="112">
        <f>B27/C27</f>
        <v>0.8076923076923077</v>
      </c>
      <c r="I27" s="113">
        <v>866593</v>
      </c>
      <c r="J27" s="111">
        <f>B27/I27</f>
        <v>9.693131608494415E-05</v>
      </c>
      <c r="K27" s="112">
        <v>24</v>
      </c>
    </row>
    <row r="28" spans="1:11" ht="15">
      <c r="A28" s="109" t="s">
        <v>326</v>
      </c>
      <c r="B28" s="110">
        <v>63</v>
      </c>
      <c r="C28" s="110">
        <v>18</v>
      </c>
      <c r="D28" s="110">
        <v>5</v>
      </c>
      <c r="E28" s="111">
        <f>D28/C28</f>
        <v>0.2777777777777778</v>
      </c>
      <c r="F28" s="110">
        <v>13</v>
      </c>
      <c r="G28" s="112">
        <f>B28/D28</f>
        <v>12.6</v>
      </c>
      <c r="H28" s="112">
        <f>B28/C28</f>
        <v>3.5</v>
      </c>
      <c r="I28" s="113">
        <v>866593</v>
      </c>
      <c r="J28" s="111">
        <f>B28/I28</f>
        <v>7.26984870637081E-05</v>
      </c>
      <c r="K28" s="112">
        <v>25</v>
      </c>
    </row>
    <row r="29" spans="1:11" ht="15">
      <c r="A29" s="109" t="s">
        <v>327</v>
      </c>
      <c r="B29" s="110">
        <v>54</v>
      </c>
      <c r="C29" s="110">
        <v>38</v>
      </c>
      <c r="D29" s="110">
        <v>8</v>
      </c>
      <c r="E29" s="111">
        <f>D29/C29</f>
        <v>0.21052631578947367</v>
      </c>
      <c r="F29" s="110">
        <v>30</v>
      </c>
      <c r="G29" s="112">
        <f>B29/D29</f>
        <v>6.75</v>
      </c>
      <c r="H29" s="112">
        <f>B29/C29</f>
        <v>1.4210526315789473</v>
      </c>
      <c r="I29" s="113">
        <v>866593</v>
      </c>
      <c r="J29" s="111">
        <f>B29/I29</f>
        <v>6.23129889117498E-05</v>
      </c>
      <c r="K29" s="112">
        <v>26</v>
      </c>
    </row>
    <row r="30" spans="1:11" ht="15">
      <c r="A30" s="109" t="s">
        <v>328</v>
      </c>
      <c r="B30" s="110">
        <v>37</v>
      </c>
      <c r="C30" s="110">
        <v>27</v>
      </c>
      <c r="D30" s="110">
        <v>7</v>
      </c>
      <c r="E30" s="111">
        <f>D30/C30</f>
        <v>0.25925925925925924</v>
      </c>
      <c r="F30" s="110">
        <v>20</v>
      </c>
      <c r="G30" s="112">
        <f>B30/D30</f>
        <v>5.285714285714286</v>
      </c>
      <c r="H30" s="112">
        <f>B30/C30</f>
        <v>1.3703703703703705</v>
      </c>
      <c r="I30" s="113">
        <v>866593</v>
      </c>
      <c r="J30" s="111">
        <f>B30/I30</f>
        <v>4.269593684693968E-05</v>
      </c>
      <c r="K30" s="112">
        <v>27</v>
      </c>
    </row>
    <row r="31" spans="1:11" ht="15">
      <c r="A31" s="109" t="s">
        <v>329</v>
      </c>
      <c r="B31" s="110">
        <v>33</v>
      </c>
      <c r="C31" s="110">
        <v>28</v>
      </c>
      <c r="D31" s="110">
        <v>7</v>
      </c>
      <c r="E31" s="111">
        <f>D31/C31</f>
        <v>0.25</v>
      </c>
      <c r="F31" s="110">
        <v>21</v>
      </c>
      <c r="G31" s="112">
        <f>B31/D31</f>
        <v>4.714285714285714</v>
      </c>
      <c r="H31" s="112">
        <f>B31/C31</f>
        <v>1.1785714285714286</v>
      </c>
      <c r="I31" s="113">
        <v>866593</v>
      </c>
      <c r="J31" s="111">
        <f>B31/I31</f>
        <v>3.8080159890513774E-05</v>
      </c>
      <c r="K31" s="112">
        <v>28</v>
      </c>
    </row>
    <row r="32" spans="1:11" ht="15">
      <c r="A32" s="109" t="s">
        <v>330</v>
      </c>
      <c r="B32" s="110">
        <v>30</v>
      </c>
      <c r="C32" s="110">
        <v>12</v>
      </c>
      <c r="D32" s="110">
        <v>3</v>
      </c>
      <c r="E32" s="111">
        <f>D32/C32</f>
        <v>0.25</v>
      </c>
      <c r="F32" s="110">
        <v>9</v>
      </c>
      <c r="G32" s="112">
        <f>B32/D32</f>
        <v>10</v>
      </c>
      <c r="H32" s="112">
        <f>B32/C32</f>
        <v>2.5</v>
      </c>
      <c r="I32" s="113">
        <v>866593</v>
      </c>
      <c r="J32" s="111">
        <f>B32/I32</f>
        <v>3.461832717319434E-05</v>
      </c>
      <c r="K32" s="112">
        <v>29</v>
      </c>
    </row>
    <row r="33" spans="1:11" ht="15">
      <c r="A33" s="109" t="s">
        <v>331</v>
      </c>
      <c r="B33" s="110">
        <v>30</v>
      </c>
      <c r="C33" s="110">
        <v>10</v>
      </c>
      <c r="D33" s="110">
        <v>4</v>
      </c>
      <c r="E33" s="111">
        <f>D33/C33</f>
        <v>0.4</v>
      </c>
      <c r="F33" s="110">
        <v>6</v>
      </c>
      <c r="G33" s="112">
        <f>B33/D33</f>
        <v>7.5</v>
      </c>
      <c r="H33" s="112">
        <f>B33/C33</f>
        <v>3</v>
      </c>
      <c r="I33" s="113">
        <v>866593</v>
      </c>
      <c r="J33" s="111">
        <f>B33/I33</f>
        <v>3.461832717319434E-05</v>
      </c>
      <c r="K33" s="112">
        <v>29</v>
      </c>
    </row>
    <row r="34" spans="1:11" ht="15">
      <c r="A34" s="109" t="s">
        <v>332</v>
      </c>
      <c r="B34" s="110">
        <v>28</v>
      </c>
      <c r="C34" s="110">
        <v>94</v>
      </c>
      <c r="D34" s="110">
        <v>7</v>
      </c>
      <c r="E34" s="111">
        <f>D34/C34</f>
        <v>0.07446808510638298</v>
      </c>
      <c r="F34" s="110">
        <v>87</v>
      </c>
      <c r="G34" s="112">
        <f>B34/D34</f>
        <v>4</v>
      </c>
      <c r="H34" s="112">
        <f>B34/C34</f>
        <v>0.2978723404255319</v>
      </c>
      <c r="I34" s="113">
        <v>866593</v>
      </c>
      <c r="J34" s="111">
        <f>B34/I34</f>
        <v>3.2310438694981384E-05</v>
      </c>
      <c r="K34" s="112">
        <v>31</v>
      </c>
    </row>
    <row r="35" spans="1:11" ht="15">
      <c r="A35" s="109" t="s">
        <v>333</v>
      </c>
      <c r="B35" s="110">
        <v>22</v>
      </c>
      <c r="C35" s="110">
        <v>15</v>
      </c>
      <c r="D35" s="110">
        <v>4</v>
      </c>
      <c r="E35" s="111">
        <f>D35/C35</f>
        <v>0.26666666666666666</v>
      </c>
      <c r="F35" s="110">
        <v>11</v>
      </c>
      <c r="G35" s="112">
        <f>B35/D35</f>
        <v>5.5</v>
      </c>
      <c r="H35" s="112">
        <f>B35/C35</f>
        <v>1.4666666666666666</v>
      </c>
      <c r="I35" s="113">
        <v>866593</v>
      </c>
      <c r="J35" s="111">
        <f>B35/I35</f>
        <v>2.5386773260342514E-05</v>
      </c>
      <c r="K35" s="112">
        <v>32</v>
      </c>
    </row>
    <row r="36" spans="1:11" ht="15">
      <c r="A36" s="109" t="s">
        <v>334</v>
      </c>
      <c r="B36" s="110">
        <v>15</v>
      </c>
      <c r="C36" s="110">
        <v>265</v>
      </c>
      <c r="D36" s="110">
        <v>6</v>
      </c>
      <c r="E36" s="111">
        <f>D36/C36</f>
        <v>0.022641509433962263</v>
      </c>
      <c r="F36" s="110">
        <v>259</v>
      </c>
      <c r="G36" s="112">
        <f>B36/D36</f>
        <v>2.5</v>
      </c>
      <c r="H36" s="112">
        <f>B36/C36</f>
        <v>0.05660377358490566</v>
      </c>
      <c r="I36" s="113">
        <v>866593</v>
      </c>
      <c r="J36" s="111">
        <f>B36/I36</f>
        <v>1.730916358659717E-05</v>
      </c>
      <c r="K36" s="112">
        <v>33</v>
      </c>
    </row>
    <row r="37" spans="1:11" ht="15">
      <c r="A37" s="109" t="s">
        <v>335</v>
      </c>
      <c r="B37" s="110">
        <v>15</v>
      </c>
      <c r="C37" s="110">
        <v>14</v>
      </c>
      <c r="D37" s="110">
        <v>4</v>
      </c>
      <c r="E37" s="111">
        <f>D37/C37</f>
        <v>0.2857142857142857</v>
      </c>
      <c r="F37" s="110">
        <v>10</v>
      </c>
      <c r="G37" s="112">
        <f>B37/D37</f>
        <v>3.75</v>
      </c>
      <c r="H37" s="112">
        <f>B37/C37</f>
        <v>1.0714285714285714</v>
      </c>
      <c r="I37" s="113">
        <v>866593</v>
      </c>
      <c r="J37" s="111">
        <f>B37/I37</f>
        <v>1.730916358659717E-05</v>
      </c>
      <c r="K37" s="112">
        <v>33</v>
      </c>
    </row>
    <row r="38" spans="1:11" ht="15">
      <c r="A38" s="109" t="s">
        <v>336</v>
      </c>
      <c r="B38" s="110">
        <v>12</v>
      </c>
      <c r="C38" s="110">
        <v>11</v>
      </c>
      <c r="D38" s="110">
        <v>2</v>
      </c>
      <c r="E38" s="111">
        <f>D38/C38</f>
        <v>0.18181818181818182</v>
      </c>
      <c r="F38" s="110">
        <v>9</v>
      </c>
      <c r="G38" s="112">
        <f>B38/D38</f>
        <v>6</v>
      </c>
      <c r="H38" s="112">
        <f>B38/C38</f>
        <v>1.0909090909090908</v>
      </c>
      <c r="I38" s="113">
        <v>866593</v>
      </c>
      <c r="J38" s="111">
        <f>B38/I38</f>
        <v>1.3847330869277734E-05</v>
      </c>
      <c r="K38" s="112">
        <v>35</v>
      </c>
    </row>
    <row r="39" spans="1:11" ht="15">
      <c r="A39" s="109" t="s">
        <v>337</v>
      </c>
      <c r="B39" s="110">
        <v>9</v>
      </c>
      <c r="C39" s="110">
        <v>8</v>
      </c>
      <c r="D39" s="110">
        <v>2</v>
      </c>
      <c r="E39" s="111">
        <f>D39/C39</f>
        <v>0.25</v>
      </c>
      <c r="F39" s="110">
        <v>6</v>
      </c>
      <c r="G39" s="112">
        <f>B39/D39</f>
        <v>4.5</v>
      </c>
      <c r="H39" s="112">
        <f>B39/C39</f>
        <v>1.125</v>
      </c>
      <c r="I39" s="113">
        <v>866593</v>
      </c>
      <c r="J39" s="111">
        <f>B39/I39</f>
        <v>1.03854981519583E-05</v>
      </c>
      <c r="K39" s="112">
        <v>36</v>
      </c>
    </row>
    <row r="40" spans="1:11" ht="15">
      <c r="A40" s="109" t="s">
        <v>338</v>
      </c>
      <c r="B40" s="110">
        <v>9</v>
      </c>
      <c r="C40" s="110">
        <v>19</v>
      </c>
      <c r="D40" s="110">
        <v>1</v>
      </c>
      <c r="E40" s="111">
        <f>D40/C40</f>
        <v>0.05263157894736842</v>
      </c>
      <c r="F40" s="110">
        <v>18</v>
      </c>
      <c r="G40" s="112">
        <f>B40/D40</f>
        <v>9</v>
      </c>
      <c r="H40" s="112">
        <f>B40/C40</f>
        <v>0.47368421052631576</v>
      </c>
      <c r="I40" s="113">
        <v>866593</v>
      </c>
      <c r="J40" s="111">
        <f>B40/I40</f>
        <v>1.03854981519583E-05</v>
      </c>
      <c r="K40" s="112">
        <v>36</v>
      </c>
    </row>
    <row r="41" spans="1:11" ht="15">
      <c r="A41" s="109" t="s">
        <v>339</v>
      </c>
      <c r="B41" s="110">
        <v>5</v>
      </c>
      <c r="C41" s="110">
        <v>7</v>
      </c>
      <c r="D41" s="110">
        <v>3</v>
      </c>
      <c r="E41" s="111">
        <f>D41/C41</f>
        <v>0.42857142857142855</v>
      </c>
      <c r="F41" s="110">
        <v>4</v>
      </c>
      <c r="G41" s="112">
        <f>B41/D41</f>
        <v>1.6666666666666667</v>
      </c>
      <c r="H41" s="112">
        <f>B41/C41</f>
        <v>0.7142857142857143</v>
      </c>
      <c r="I41" s="113">
        <v>866593</v>
      </c>
      <c r="J41" s="111">
        <f>B41/I41</f>
        <v>5.76972119553239E-06</v>
      </c>
      <c r="K41" s="112">
        <v>38</v>
      </c>
    </row>
    <row r="42" spans="1:11" ht="15">
      <c r="A42" s="109" t="s">
        <v>340</v>
      </c>
      <c r="B42" s="110">
        <v>4</v>
      </c>
      <c r="C42" s="110">
        <v>8</v>
      </c>
      <c r="D42" s="110">
        <v>1</v>
      </c>
      <c r="E42" s="111">
        <f>D42/C42</f>
        <v>0.125</v>
      </c>
      <c r="F42" s="110">
        <v>7</v>
      </c>
      <c r="G42" s="112">
        <f>B42/D42</f>
        <v>4</v>
      </c>
      <c r="H42" s="112">
        <f>B42/C42</f>
        <v>0.5</v>
      </c>
      <c r="I42" s="113">
        <v>866593</v>
      </c>
      <c r="J42" s="111">
        <f>B42/I42</f>
        <v>4.615776956425912E-06</v>
      </c>
      <c r="K42" s="112">
        <v>39</v>
      </c>
    </row>
    <row r="43" spans="1:11" ht="15">
      <c r="A43" s="109" t="s">
        <v>341</v>
      </c>
      <c r="B43" s="110">
        <v>4</v>
      </c>
      <c r="C43" s="110">
        <v>8</v>
      </c>
      <c r="D43" s="110">
        <v>3</v>
      </c>
      <c r="E43" s="111">
        <f>D43/C43</f>
        <v>0.375</v>
      </c>
      <c r="F43" s="110">
        <v>5</v>
      </c>
      <c r="G43" s="112">
        <f>B43/D43</f>
        <v>1.3333333333333333</v>
      </c>
      <c r="H43" s="112">
        <f>B43/C43</f>
        <v>0.5</v>
      </c>
      <c r="I43" s="113">
        <v>866593</v>
      </c>
      <c r="J43" s="111">
        <f>B43/I43</f>
        <v>4.615776956425912E-06</v>
      </c>
      <c r="K43" s="112">
        <v>39</v>
      </c>
    </row>
    <row r="44" spans="1:11" ht="15">
      <c r="A44" s="109" t="s">
        <v>342</v>
      </c>
      <c r="B44" s="110">
        <v>4</v>
      </c>
      <c r="C44" s="110">
        <v>47</v>
      </c>
      <c r="D44" s="110">
        <v>2</v>
      </c>
      <c r="E44" s="111">
        <f>D44/C44</f>
        <v>0.0425531914893617</v>
      </c>
      <c r="F44" s="110">
        <v>45</v>
      </c>
      <c r="G44" s="112">
        <f>B44/D44</f>
        <v>2</v>
      </c>
      <c r="H44" s="112">
        <f>B44/C44</f>
        <v>0.0851063829787234</v>
      </c>
      <c r="I44" s="113">
        <v>866593</v>
      </c>
      <c r="J44" s="111">
        <f>B44/I44</f>
        <v>4.615776956425912E-06</v>
      </c>
      <c r="K44" s="112">
        <v>39</v>
      </c>
    </row>
    <row r="45" spans="1:11" ht="15">
      <c r="A45" s="109" t="s">
        <v>343</v>
      </c>
      <c r="B45" s="110">
        <v>3</v>
      </c>
      <c r="C45" s="110">
        <v>44</v>
      </c>
      <c r="D45" s="110">
        <v>3</v>
      </c>
      <c r="E45" s="111">
        <f>D45/C45</f>
        <v>0.06818181818181818</v>
      </c>
      <c r="F45" s="110">
        <v>41</v>
      </c>
      <c r="G45" s="112">
        <f>B45/D45</f>
        <v>1</v>
      </c>
      <c r="H45" s="112">
        <f>B45/C45</f>
        <v>0.06818181818181818</v>
      </c>
      <c r="I45" s="113">
        <v>866593</v>
      </c>
      <c r="J45" s="111">
        <f>B45/I45</f>
        <v>3.4618327173194335E-06</v>
      </c>
      <c r="K45" s="112">
        <v>42</v>
      </c>
    </row>
    <row r="46" spans="1:11" ht="15">
      <c r="A46" s="109" t="s">
        <v>344</v>
      </c>
      <c r="B46" s="115" t="s">
        <v>87</v>
      </c>
      <c r="C46" s="110">
        <v>4</v>
      </c>
      <c r="D46" s="115" t="s">
        <v>87</v>
      </c>
      <c r="E46" s="116" t="s">
        <v>87</v>
      </c>
      <c r="F46" s="110">
        <v>4</v>
      </c>
      <c r="G46" s="115" t="s">
        <v>87</v>
      </c>
      <c r="H46" s="115" t="s">
        <v>87</v>
      </c>
      <c r="I46" s="113">
        <v>866593</v>
      </c>
      <c r="J46" s="116" t="s">
        <v>87</v>
      </c>
      <c r="K46" s="112">
        <v>42</v>
      </c>
    </row>
    <row r="47" spans="1:11" ht="15">
      <c r="A47" s="109" t="s">
        <v>345</v>
      </c>
      <c r="B47" s="115" t="s">
        <v>87</v>
      </c>
      <c r="C47" s="110">
        <v>3</v>
      </c>
      <c r="D47" s="115" t="s">
        <v>87</v>
      </c>
      <c r="E47" s="116" t="s">
        <v>87</v>
      </c>
      <c r="F47" s="110">
        <v>3</v>
      </c>
      <c r="G47" s="115" t="s">
        <v>87</v>
      </c>
      <c r="H47" s="115" t="s">
        <v>87</v>
      </c>
      <c r="I47" s="113">
        <v>866593</v>
      </c>
      <c r="J47" s="116" t="s">
        <v>87</v>
      </c>
      <c r="K47" s="112">
        <v>42</v>
      </c>
    </row>
    <row r="48" spans="1:11" ht="15">
      <c r="A48" s="109" t="s">
        <v>346</v>
      </c>
      <c r="B48" s="115" t="s">
        <v>87</v>
      </c>
      <c r="C48" s="110">
        <v>1</v>
      </c>
      <c r="D48" s="115" t="s">
        <v>87</v>
      </c>
      <c r="E48" s="116" t="s">
        <v>87</v>
      </c>
      <c r="F48" s="110">
        <v>1</v>
      </c>
      <c r="G48" s="115" t="s">
        <v>87</v>
      </c>
      <c r="H48" s="115" t="s">
        <v>87</v>
      </c>
      <c r="I48" s="113">
        <v>866593</v>
      </c>
      <c r="J48" s="116" t="s">
        <v>87</v>
      </c>
      <c r="K48" s="112">
        <v>42</v>
      </c>
    </row>
    <row r="49" spans="1:11" ht="15">
      <c r="A49" s="117" t="s">
        <v>347</v>
      </c>
      <c r="B49" s="115" t="s">
        <v>87</v>
      </c>
      <c r="C49" s="115" t="s">
        <v>87</v>
      </c>
      <c r="D49" s="115" t="s">
        <v>87</v>
      </c>
      <c r="E49" s="116" t="s">
        <v>87</v>
      </c>
      <c r="F49" s="115" t="s">
        <v>87</v>
      </c>
      <c r="G49" s="115" t="s">
        <v>87</v>
      </c>
      <c r="H49" s="115" t="s">
        <v>87</v>
      </c>
      <c r="I49" s="118">
        <v>866593</v>
      </c>
      <c r="J49" s="116" t="s">
        <v>87</v>
      </c>
      <c r="K49" s="112">
        <v>42</v>
      </c>
    </row>
    <row r="50" spans="1:11" ht="15">
      <c r="A50" s="117" t="s">
        <v>348</v>
      </c>
      <c r="B50" s="115" t="s">
        <v>87</v>
      </c>
      <c r="C50" s="115" t="s">
        <v>87</v>
      </c>
      <c r="D50" s="115" t="s">
        <v>87</v>
      </c>
      <c r="E50" s="116" t="s">
        <v>87</v>
      </c>
      <c r="F50" s="115" t="s">
        <v>87</v>
      </c>
      <c r="G50" s="115" t="s">
        <v>87</v>
      </c>
      <c r="H50" s="115" t="s">
        <v>87</v>
      </c>
      <c r="I50" s="118">
        <v>866593</v>
      </c>
      <c r="J50" s="116" t="s">
        <v>87</v>
      </c>
      <c r="K50" s="112">
        <v>42</v>
      </c>
    </row>
    <row r="51" spans="1:11" ht="15">
      <c r="A51" s="117" t="s">
        <v>349</v>
      </c>
      <c r="B51" s="115" t="s">
        <v>87</v>
      </c>
      <c r="C51" s="119" t="s">
        <v>87</v>
      </c>
      <c r="D51" s="115" t="s">
        <v>87</v>
      </c>
      <c r="E51" s="116" t="s">
        <v>87</v>
      </c>
      <c r="F51" s="120" t="s">
        <v>87</v>
      </c>
      <c r="G51" s="115" t="s">
        <v>87</v>
      </c>
      <c r="H51" s="115" t="s">
        <v>87</v>
      </c>
      <c r="I51" s="118">
        <v>866593</v>
      </c>
      <c r="J51" s="116" t="s">
        <v>87</v>
      </c>
      <c r="K51" s="112">
        <v>42</v>
      </c>
    </row>
    <row r="52" spans="1:11" ht="18.75">
      <c r="A52" s="121" t="s">
        <v>88</v>
      </c>
      <c r="B52" s="121">
        <f>SUM(B4:B51)</f>
        <v>219194</v>
      </c>
      <c r="C52" s="121">
        <f>SUM(C4:C51)</f>
        <v>50082</v>
      </c>
      <c r="D52" s="121">
        <f>SUM(D4:D51)</f>
        <v>9824</v>
      </c>
      <c r="E52" s="147">
        <f>D52/C52</f>
        <v>0.19615830038736473</v>
      </c>
      <c r="F52" s="121">
        <f>SUM(F4:F51)</f>
        <v>40258</v>
      </c>
      <c r="G52" s="121">
        <f>B52/D52</f>
        <v>22.31209283387622</v>
      </c>
      <c r="H52" s="121">
        <f>B52/C52</f>
        <v>4.376702208378259</v>
      </c>
      <c r="I52" s="121"/>
      <c r="J52" s="121"/>
      <c r="K52" s="121"/>
    </row>
  </sheetData>
  <mergeCells count="2">
    <mergeCell ref="A1:B1"/>
    <mergeCell ref="C1:K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L65"/>
  <sheetViews>
    <sheetView workbookViewId="0" topLeftCell="B1">
      <pane ySplit="4" topLeftCell="A5" activePane="bottomLeft" state="frozen"/>
      <selection pane="bottomLeft" activeCell="C9" sqref="C9"/>
    </sheetView>
  </sheetViews>
  <sheetFormatPr defaultColWidth="10.8515625" defaultRowHeight="15"/>
  <cols>
    <col min="1" max="1" width="10.8515625" style="13" customWidth="1"/>
    <col min="2" max="2" width="22.421875" style="13" customWidth="1"/>
    <col min="3" max="3" width="49.8515625" style="14" bestFit="1" customWidth="1"/>
    <col min="4" max="4" width="17.28125" style="14" customWidth="1"/>
    <col min="5" max="6" width="18.421875" style="13" customWidth="1"/>
    <col min="7" max="8" width="16.421875" style="13" customWidth="1"/>
    <col min="9" max="9" width="16.00390625" style="13" customWidth="1"/>
    <col min="10" max="10" width="14.140625" style="13" customWidth="1"/>
    <col min="11" max="12" width="10.8515625" style="13" customWidth="1"/>
    <col min="13" max="13" width="23.421875" style="13" customWidth="1"/>
    <col min="14" max="16384" width="10.8515625" style="13" customWidth="1"/>
  </cols>
  <sheetData>
    <row r="2" spans="2:12" ht="78" customHeight="1">
      <c r="B2" s="124" t="s">
        <v>89</v>
      </c>
      <c r="C2" s="125"/>
      <c r="D2" s="126" t="s">
        <v>90</v>
      </c>
      <c r="E2" s="127"/>
      <c r="F2" s="127"/>
      <c r="G2" s="127"/>
      <c r="H2" s="127"/>
      <c r="I2" s="127"/>
      <c r="J2" s="127"/>
      <c r="K2" s="127"/>
      <c r="L2" s="128"/>
    </row>
    <row r="3" spans="2:12" ht="72.6" customHeight="1">
      <c r="B3" s="133" t="s">
        <v>102</v>
      </c>
      <c r="C3" s="134"/>
      <c r="D3" s="1" t="s">
        <v>53</v>
      </c>
      <c r="E3" s="2" t="s">
        <v>54</v>
      </c>
      <c r="F3" s="3" t="s">
        <v>55</v>
      </c>
      <c r="G3" s="4" t="s">
        <v>56</v>
      </c>
      <c r="H3" s="4" t="s">
        <v>57</v>
      </c>
      <c r="I3" s="5" t="s">
        <v>58</v>
      </c>
      <c r="J3" s="5" t="s">
        <v>59</v>
      </c>
      <c r="K3" s="1" t="s">
        <v>60</v>
      </c>
      <c r="L3" s="1" t="s">
        <v>61</v>
      </c>
    </row>
    <row r="4" spans="2:12" ht="15">
      <c r="B4" s="6" t="s">
        <v>62</v>
      </c>
      <c r="C4" s="7" t="s">
        <v>63</v>
      </c>
      <c r="D4" s="8" t="s">
        <v>94</v>
      </c>
      <c r="E4" s="30" t="s">
        <v>95</v>
      </c>
      <c r="F4" s="31" t="s">
        <v>96</v>
      </c>
      <c r="G4" s="8" t="s">
        <v>97</v>
      </c>
      <c r="H4" s="8" t="s">
        <v>98</v>
      </c>
      <c r="I4" s="32" t="s">
        <v>99</v>
      </c>
      <c r="J4" s="32" t="s">
        <v>100</v>
      </c>
      <c r="K4" s="8" t="s">
        <v>64</v>
      </c>
      <c r="L4" s="8" t="s">
        <v>101</v>
      </c>
    </row>
    <row r="5" spans="2:12" ht="15">
      <c r="B5" s="9" t="s">
        <v>65</v>
      </c>
      <c r="C5" s="15" t="s">
        <v>29</v>
      </c>
      <c r="D5" s="16">
        <v>25347</v>
      </c>
      <c r="E5" s="16">
        <v>3539</v>
      </c>
      <c r="F5" s="16">
        <v>1064</v>
      </c>
      <c r="G5" s="17">
        <f aca="true" t="shared" si="0" ref="G5:G36">F5/E5</f>
        <v>0.30064990110200623</v>
      </c>
      <c r="H5" s="16">
        <v>2475</v>
      </c>
      <c r="I5" s="18">
        <f aca="true" t="shared" si="1" ref="I5:I36">D5/F5</f>
        <v>23.82236842105263</v>
      </c>
      <c r="J5" s="19">
        <f aca="true" t="shared" si="2" ref="J5:J36">D5/E5</f>
        <v>7.16219270980503</v>
      </c>
      <c r="K5" s="10">
        <v>115443</v>
      </c>
      <c r="L5" s="20">
        <f aca="true" t="shared" si="3" ref="L5:L36">D5/K5</f>
        <v>0.21956290117200697</v>
      </c>
    </row>
    <row r="6" spans="2:12" ht="15">
      <c r="B6" s="9" t="s">
        <v>66</v>
      </c>
      <c r="C6" s="15" t="s">
        <v>20</v>
      </c>
      <c r="D6" s="16">
        <v>8168</v>
      </c>
      <c r="E6" s="16">
        <v>582</v>
      </c>
      <c r="F6" s="16">
        <v>210</v>
      </c>
      <c r="G6" s="17">
        <f t="shared" si="0"/>
        <v>0.36082474226804123</v>
      </c>
      <c r="H6" s="16">
        <v>372</v>
      </c>
      <c r="I6" s="18">
        <f t="shared" si="1"/>
        <v>38.89523809523809</v>
      </c>
      <c r="J6" s="19">
        <f t="shared" si="2"/>
        <v>14.034364261168385</v>
      </c>
      <c r="K6" s="10">
        <v>41610</v>
      </c>
      <c r="L6" s="20">
        <f t="shared" si="3"/>
        <v>0.1962989665945686</v>
      </c>
    </row>
    <row r="7" spans="2:12" ht="15">
      <c r="B7" s="9" t="s">
        <v>67</v>
      </c>
      <c r="C7" s="15" t="s">
        <v>9</v>
      </c>
      <c r="D7" s="16">
        <v>11981</v>
      </c>
      <c r="E7" s="16">
        <v>782</v>
      </c>
      <c r="F7" s="16">
        <v>351</v>
      </c>
      <c r="G7" s="17">
        <f t="shared" si="0"/>
        <v>0.44884910485933505</v>
      </c>
      <c r="H7" s="16">
        <v>431</v>
      </c>
      <c r="I7" s="18">
        <f t="shared" si="1"/>
        <v>34.13390313390313</v>
      </c>
      <c r="J7" s="19">
        <f t="shared" si="2"/>
        <v>15.320971867007673</v>
      </c>
      <c r="K7" s="10">
        <v>68336</v>
      </c>
      <c r="L7" s="20">
        <f t="shared" si="3"/>
        <v>0.17532486537110747</v>
      </c>
    </row>
    <row r="8" spans="2:12" ht="15">
      <c r="B8" s="9" t="s">
        <v>68</v>
      </c>
      <c r="C8" s="15" t="s">
        <v>2</v>
      </c>
      <c r="D8" s="16">
        <v>5274</v>
      </c>
      <c r="E8" s="16">
        <v>1144</v>
      </c>
      <c r="F8" s="16">
        <v>200</v>
      </c>
      <c r="G8" s="17">
        <f t="shared" si="0"/>
        <v>0.17482517482517482</v>
      </c>
      <c r="H8" s="16">
        <v>944</v>
      </c>
      <c r="I8" s="18">
        <f t="shared" si="1"/>
        <v>26.37</v>
      </c>
      <c r="J8" s="19">
        <f t="shared" si="2"/>
        <v>4.61013986013986</v>
      </c>
      <c r="K8" s="10">
        <v>49088</v>
      </c>
      <c r="L8" s="20">
        <f t="shared" si="3"/>
        <v>0.1074397001303781</v>
      </c>
    </row>
    <row r="9" spans="2:12" ht="15">
      <c r="B9" s="9" t="s">
        <v>69</v>
      </c>
      <c r="C9" s="15" t="s">
        <v>8</v>
      </c>
      <c r="D9" s="16">
        <v>5956</v>
      </c>
      <c r="E9" s="16">
        <v>1650</v>
      </c>
      <c r="F9" s="16">
        <v>395</v>
      </c>
      <c r="G9" s="17">
        <f t="shared" si="0"/>
        <v>0.23939393939393938</v>
      </c>
      <c r="H9" s="16">
        <v>1255</v>
      </c>
      <c r="I9" s="18">
        <f t="shared" si="1"/>
        <v>15.078481012658228</v>
      </c>
      <c r="J9" s="19">
        <f t="shared" si="2"/>
        <v>3.60969696969697</v>
      </c>
      <c r="K9" s="10">
        <v>75607</v>
      </c>
      <c r="L9" s="20">
        <f t="shared" si="3"/>
        <v>0.07877577472985306</v>
      </c>
    </row>
    <row r="10" spans="2:12" ht="15">
      <c r="B10" s="9" t="s">
        <v>70</v>
      </c>
      <c r="C10" s="15" t="s">
        <v>11</v>
      </c>
      <c r="D10" s="16">
        <v>1244</v>
      </c>
      <c r="E10" s="16">
        <v>10</v>
      </c>
      <c r="F10" s="16">
        <v>8</v>
      </c>
      <c r="G10" s="17">
        <f t="shared" si="0"/>
        <v>0.8</v>
      </c>
      <c r="H10" s="16">
        <v>2</v>
      </c>
      <c r="I10" s="18">
        <f t="shared" si="1"/>
        <v>155.5</v>
      </c>
      <c r="J10" s="19">
        <f t="shared" si="2"/>
        <v>124.4</v>
      </c>
      <c r="K10" s="10">
        <v>17877</v>
      </c>
      <c r="L10" s="20">
        <f t="shared" si="3"/>
        <v>0.06958661967891705</v>
      </c>
    </row>
    <row r="11" spans="2:12" ht="15">
      <c r="B11" s="9" t="s">
        <v>71</v>
      </c>
      <c r="C11" s="15" t="s">
        <v>31</v>
      </c>
      <c r="D11" s="16">
        <v>980</v>
      </c>
      <c r="E11" s="16">
        <v>242</v>
      </c>
      <c r="F11" s="16">
        <v>26</v>
      </c>
      <c r="G11" s="17">
        <f t="shared" si="0"/>
        <v>0.10743801652892562</v>
      </c>
      <c r="H11" s="16">
        <v>216</v>
      </c>
      <c r="I11" s="18">
        <f t="shared" si="1"/>
        <v>37.69230769230769</v>
      </c>
      <c r="J11" s="19">
        <f t="shared" si="2"/>
        <v>4.049586776859504</v>
      </c>
      <c r="K11" s="10">
        <v>18194</v>
      </c>
      <c r="L11" s="20">
        <f t="shared" si="3"/>
        <v>0.05386391117950973</v>
      </c>
    </row>
    <row r="12" spans="2:12" ht="15">
      <c r="B12" s="9" t="s">
        <v>73</v>
      </c>
      <c r="C12" s="15" t="s">
        <v>47</v>
      </c>
      <c r="D12" s="16">
        <v>424</v>
      </c>
      <c r="E12" s="16">
        <v>183</v>
      </c>
      <c r="F12" s="16">
        <v>36</v>
      </c>
      <c r="G12" s="17">
        <f t="shared" si="0"/>
        <v>0.19672131147540983</v>
      </c>
      <c r="H12" s="16">
        <v>147</v>
      </c>
      <c r="I12" s="18">
        <f t="shared" si="1"/>
        <v>11.777777777777779</v>
      </c>
      <c r="J12" s="19">
        <f t="shared" si="2"/>
        <v>2.3169398907103824</v>
      </c>
      <c r="K12" s="10">
        <v>10013</v>
      </c>
      <c r="L12" s="20">
        <f t="shared" si="3"/>
        <v>0.04234495156296814</v>
      </c>
    </row>
    <row r="13" spans="2:12" ht="15">
      <c r="B13" s="9" t="s">
        <v>69</v>
      </c>
      <c r="C13" s="15" t="s">
        <v>14</v>
      </c>
      <c r="D13" s="16">
        <v>3149</v>
      </c>
      <c r="E13" s="16">
        <v>1070</v>
      </c>
      <c r="F13" s="16">
        <v>243</v>
      </c>
      <c r="G13" s="17">
        <f t="shared" si="0"/>
        <v>0.22710280373831776</v>
      </c>
      <c r="H13" s="16">
        <v>827</v>
      </c>
      <c r="I13" s="18">
        <f t="shared" si="1"/>
        <v>12.958847736625515</v>
      </c>
      <c r="J13" s="19">
        <f t="shared" si="2"/>
        <v>2.9429906542056075</v>
      </c>
      <c r="K13" s="10">
        <v>75607</v>
      </c>
      <c r="L13" s="20">
        <f t="shared" si="3"/>
        <v>0.04164958271059558</v>
      </c>
    </row>
    <row r="14" spans="2:12" ht="15">
      <c r="B14" s="9" t="s">
        <v>72</v>
      </c>
      <c r="C14" s="15" t="s">
        <v>44</v>
      </c>
      <c r="D14" s="16">
        <v>353</v>
      </c>
      <c r="E14" s="16">
        <v>21</v>
      </c>
      <c r="F14" s="16">
        <v>8</v>
      </c>
      <c r="G14" s="17">
        <f t="shared" si="0"/>
        <v>0.38095238095238093</v>
      </c>
      <c r="H14" s="16">
        <v>13</v>
      </c>
      <c r="I14" s="18">
        <f t="shared" si="1"/>
        <v>44.125</v>
      </c>
      <c r="J14" s="19">
        <f t="shared" si="2"/>
        <v>16.80952380952381</v>
      </c>
      <c r="K14" s="10">
        <v>10351</v>
      </c>
      <c r="L14" s="20">
        <f t="shared" si="3"/>
        <v>0.03410298521881944</v>
      </c>
    </row>
    <row r="15" spans="2:12" ht="15">
      <c r="B15" s="9" t="s">
        <v>73</v>
      </c>
      <c r="C15" s="15" t="s">
        <v>23</v>
      </c>
      <c r="D15" s="16">
        <v>291</v>
      </c>
      <c r="E15" s="16">
        <v>77</v>
      </c>
      <c r="F15" s="16">
        <v>18</v>
      </c>
      <c r="G15" s="17">
        <f t="shared" si="0"/>
        <v>0.23376623376623376</v>
      </c>
      <c r="H15" s="16">
        <v>59</v>
      </c>
      <c r="I15" s="18">
        <f t="shared" si="1"/>
        <v>16.166666666666668</v>
      </c>
      <c r="J15" s="19">
        <f t="shared" si="2"/>
        <v>3.779220779220779</v>
      </c>
      <c r="K15" s="10">
        <v>10013</v>
      </c>
      <c r="L15" s="20">
        <f t="shared" si="3"/>
        <v>0.029062219115150306</v>
      </c>
    </row>
    <row r="16" spans="2:12" ht="15">
      <c r="B16" s="9" t="s">
        <v>74</v>
      </c>
      <c r="C16" s="15" t="s">
        <v>1</v>
      </c>
      <c r="D16" s="16">
        <v>1939</v>
      </c>
      <c r="E16" s="16">
        <v>492</v>
      </c>
      <c r="F16" s="16">
        <v>129</v>
      </c>
      <c r="G16" s="17">
        <f t="shared" si="0"/>
        <v>0.2621951219512195</v>
      </c>
      <c r="H16" s="16">
        <v>363</v>
      </c>
      <c r="I16" s="18">
        <f t="shared" si="1"/>
        <v>15.031007751937985</v>
      </c>
      <c r="J16" s="19">
        <f t="shared" si="2"/>
        <v>3.9410569105691056</v>
      </c>
      <c r="K16" s="10">
        <v>66720</v>
      </c>
      <c r="L16" s="20">
        <f t="shared" si="3"/>
        <v>0.029061750599520382</v>
      </c>
    </row>
    <row r="17" spans="2:12" ht="15">
      <c r="B17" s="9" t="s">
        <v>75</v>
      </c>
      <c r="C17" s="15" t="s">
        <v>3</v>
      </c>
      <c r="D17" s="16">
        <v>643</v>
      </c>
      <c r="E17" s="16">
        <v>75</v>
      </c>
      <c r="F17" s="16">
        <v>24</v>
      </c>
      <c r="G17" s="17">
        <f t="shared" si="0"/>
        <v>0.32</v>
      </c>
      <c r="H17" s="16">
        <v>51</v>
      </c>
      <c r="I17" s="18">
        <f t="shared" si="1"/>
        <v>26.791666666666668</v>
      </c>
      <c r="J17" s="19">
        <f t="shared" si="2"/>
        <v>8.573333333333334</v>
      </c>
      <c r="K17" s="10">
        <v>22694</v>
      </c>
      <c r="L17" s="20">
        <f t="shared" si="3"/>
        <v>0.02833348021503481</v>
      </c>
    </row>
    <row r="18" spans="2:12" ht="15">
      <c r="B18" s="9" t="s">
        <v>70</v>
      </c>
      <c r="C18" s="15" t="s">
        <v>7</v>
      </c>
      <c r="D18" s="16">
        <v>438</v>
      </c>
      <c r="E18" s="16">
        <v>184</v>
      </c>
      <c r="F18" s="16">
        <v>36</v>
      </c>
      <c r="G18" s="17">
        <f t="shared" si="0"/>
        <v>0.1956521739130435</v>
      </c>
      <c r="H18" s="16">
        <v>148</v>
      </c>
      <c r="I18" s="18">
        <f t="shared" si="1"/>
        <v>12.166666666666666</v>
      </c>
      <c r="J18" s="19">
        <f t="shared" si="2"/>
        <v>2.380434782608696</v>
      </c>
      <c r="K18" s="10">
        <v>17877</v>
      </c>
      <c r="L18" s="20">
        <f t="shared" si="3"/>
        <v>0.02450075516026179</v>
      </c>
    </row>
    <row r="19" spans="2:12" ht="15">
      <c r="B19" s="9" t="s">
        <v>76</v>
      </c>
      <c r="C19" s="15" t="s">
        <v>36</v>
      </c>
      <c r="D19" s="16">
        <v>456</v>
      </c>
      <c r="E19" s="16">
        <v>202</v>
      </c>
      <c r="F19" s="16">
        <v>34</v>
      </c>
      <c r="G19" s="17">
        <f t="shared" si="0"/>
        <v>0.16831683168316833</v>
      </c>
      <c r="H19" s="16">
        <v>168</v>
      </c>
      <c r="I19" s="18">
        <f t="shared" si="1"/>
        <v>13.411764705882353</v>
      </c>
      <c r="J19" s="19">
        <f t="shared" si="2"/>
        <v>2.257425742574257</v>
      </c>
      <c r="K19" s="10">
        <v>28172</v>
      </c>
      <c r="L19" s="20">
        <f t="shared" si="3"/>
        <v>0.01618628425386909</v>
      </c>
    </row>
    <row r="20" spans="2:12" ht="15">
      <c r="B20" s="9" t="s">
        <v>77</v>
      </c>
      <c r="C20" s="15" t="s">
        <v>15</v>
      </c>
      <c r="D20" s="16">
        <v>444</v>
      </c>
      <c r="E20" s="16">
        <v>97</v>
      </c>
      <c r="F20" s="16">
        <v>32</v>
      </c>
      <c r="G20" s="17">
        <f t="shared" si="0"/>
        <v>0.32989690721649484</v>
      </c>
      <c r="H20" s="16">
        <v>65</v>
      </c>
      <c r="I20" s="18">
        <f t="shared" si="1"/>
        <v>13.875</v>
      </c>
      <c r="J20" s="19">
        <f t="shared" si="2"/>
        <v>4.577319587628866</v>
      </c>
      <c r="K20" s="10">
        <v>30494</v>
      </c>
      <c r="L20" s="20">
        <f t="shared" si="3"/>
        <v>0.01456024135895586</v>
      </c>
    </row>
    <row r="21" spans="2:12" ht="15">
      <c r="B21" s="9" t="s">
        <v>78</v>
      </c>
      <c r="C21" s="15" t="s">
        <v>22</v>
      </c>
      <c r="D21" s="16">
        <v>580</v>
      </c>
      <c r="E21" s="16">
        <v>87</v>
      </c>
      <c r="F21" s="16">
        <v>19</v>
      </c>
      <c r="G21" s="17">
        <f t="shared" si="0"/>
        <v>0.21839080459770116</v>
      </c>
      <c r="H21" s="16">
        <v>68</v>
      </c>
      <c r="I21" s="18">
        <f t="shared" si="1"/>
        <v>30.526315789473685</v>
      </c>
      <c r="J21" s="19">
        <f t="shared" si="2"/>
        <v>6.666666666666667</v>
      </c>
      <c r="K21" s="10">
        <v>40830</v>
      </c>
      <c r="L21" s="20">
        <f t="shared" si="3"/>
        <v>0.014205241244183198</v>
      </c>
    </row>
    <row r="22" spans="2:12" ht="15">
      <c r="B22" s="9" t="s">
        <v>69</v>
      </c>
      <c r="C22" s="15" t="s">
        <v>28</v>
      </c>
      <c r="D22" s="16">
        <v>981</v>
      </c>
      <c r="E22" s="16">
        <v>118</v>
      </c>
      <c r="F22" s="16">
        <v>43</v>
      </c>
      <c r="G22" s="17">
        <f t="shared" si="0"/>
        <v>0.3644067796610169</v>
      </c>
      <c r="H22" s="16">
        <v>75</v>
      </c>
      <c r="I22" s="18">
        <f t="shared" si="1"/>
        <v>22.813953488372093</v>
      </c>
      <c r="J22" s="19">
        <f t="shared" si="2"/>
        <v>8.313559322033898</v>
      </c>
      <c r="K22" s="10">
        <v>75607</v>
      </c>
      <c r="L22" s="20">
        <f t="shared" si="3"/>
        <v>0.012974989088311928</v>
      </c>
    </row>
    <row r="23" spans="2:12" ht="15">
      <c r="B23" s="9" t="s">
        <v>79</v>
      </c>
      <c r="C23" s="15" t="s">
        <v>40</v>
      </c>
      <c r="D23" s="16">
        <v>643</v>
      </c>
      <c r="E23" s="16">
        <v>235</v>
      </c>
      <c r="F23" s="16">
        <v>55</v>
      </c>
      <c r="G23" s="17">
        <f t="shared" si="0"/>
        <v>0.23404255319148937</v>
      </c>
      <c r="H23" s="16">
        <v>180</v>
      </c>
      <c r="I23" s="18">
        <f t="shared" si="1"/>
        <v>11.690909090909091</v>
      </c>
      <c r="J23" s="19">
        <f t="shared" si="2"/>
        <v>2.7361702127659573</v>
      </c>
      <c r="K23" s="10">
        <v>52738</v>
      </c>
      <c r="L23" s="20">
        <f t="shared" si="3"/>
        <v>0.012192347074215935</v>
      </c>
    </row>
    <row r="24" spans="2:12" ht="15">
      <c r="B24" s="9" t="s">
        <v>70</v>
      </c>
      <c r="C24" s="15" t="s">
        <v>39</v>
      </c>
      <c r="D24" s="16">
        <v>195</v>
      </c>
      <c r="E24" s="16">
        <v>12</v>
      </c>
      <c r="F24" s="16">
        <v>3</v>
      </c>
      <c r="G24" s="17">
        <f t="shared" si="0"/>
        <v>0.25</v>
      </c>
      <c r="H24" s="16">
        <v>9</v>
      </c>
      <c r="I24" s="18">
        <f t="shared" si="1"/>
        <v>65</v>
      </c>
      <c r="J24" s="19">
        <f t="shared" si="2"/>
        <v>16.25</v>
      </c>
      <c r="K24" s="10">
        <v>17877</v>
      </c>
      <c r="L24" s="20">
        <f t="shared" si="3"/>
        <v>0.010907870448061756</v>
      </c>
    </row>
    <row r="25" spans="2:12" ht="15">
      <c r="B25" s="9" t="s">
        <v>70</v>
      </c>
      <c r="C25" s="15" t="s">
        <v>4</v>
      </c>
      <c r="D25" s="16">
        <v>129</v>
      </c>
      <c r="E25" s="16">
        <v>67</v>
      </c>
      <c r="F25" s="16">
        <v>6</v>
      </c>
      <c r="G25" s="17">
        <f t="shared" si="0"/>
        <v>0.08955223880597014</v>
      </c>
      <c r="H25" s="16">
        <v>61</v>
      </c>
      <c r="I25" s="18">
        <f t="shared" si="1"/>
        <v>21.5</v>
      </c>
      <c r="J25" s="19">
        <f t="shared" si="2"/>
        <v>1.9253731343283582</v>
      </c>
      <c r="K25" s="10">
        <v>17877</v>
      </c>
      <c r="L25" s="20">
        <f t="shared" si="3"/>
        <v>0.007215975834871623</v>
      </c>
    </row>
    <row r="26" spans="2:12" ht="15">
      <c r="B26" s="9" t="s">
        <v>80</v>
      </c>
      <c r="C26" s="15" t="s">
        <v>21</v>
      </c>
      <c r="D26" s="16">
        <v>321</v>
      </c>
      <c r="E26" s="16">
        <v>8</v>
      </c>
      <c r="F26" s="16">
        <v>4</v>
      </c>
      <c r="G26" s="17">
        <f t="shared" si="0"/>
        <v>0.5</v>
      </c>
      <c r="H26" s="16">
        <v>4</v>
      </c>
      <c r="I26" s="18">
        <f t="shared" si="1"/>
        <v>80.25</v>
      </c>
      <c r="J26" s="19">
        <f t="shared" si="2"/>
        <v>40.125</v>
      </c>
      <c r="K26" s="10">
        <v>51178</v>
      </c>
      <c r="L26" s="20">
        <f t="shared" si="3"/>
        <v>0.006272226347258588</v>
      </c>
    </row>
    <row r="27" spans="2:12" ht="15">
      <c r="B27" s="9" t="s">
        <v>81</v>
      </c>
      <c r="C27" s="15" t="s">
        <v>16</v>
      </c>
      <c r="D27" s="16">
        <v>922</v>
      </c>
      <c r="E27" s="16">
        <v>168</v>
      </c>
      <c r="F27" s="16">
        <v>47</v>
      </c>
      <c r="G27" s="17">
        <f t="shared" si="0"/>
        <v>0.27976190476190477</v>
      </c>
      <c r="H27" s="16">
        <v>121</v>
      </c>
      <c r="I27" s="18">
        <f t="shared" si="1"/>
        <v>19.617021276595743</v>
      </c>
      <c r="J27" s="19">
        <f t="shared" si="2"/>
        <v>5.488095238095238</v>
      </c>
      <c r="K27" s="10">
        <v>149312</v>
      </c>
      <c r="L27" s="20">
        <f t="shared" si="3"/>
        <v>0.006174989284183455</v>
      </c>
    </row>
    <row r="28" spans="2:12" ht="15">
      <c r="B28" s="9" t="s">
        <v>70</v>
      </c>
      <c r="C28" s="15" t="s">
        <v>33</v>
      </c>
      <c r="D28" s="16">
        <v>104</v>
      </c>
      <c r="E28" s="16">
        <v>23</v>
      </c>
      <c r="F28" s="16">
        <v>8</v>
      </c>
      <c r="G28" s="17">
        <f t="shared" si="0"/>
        <v>0.34782608695652173</v>
      </c>
      <c r="H28" s="16">
        <v>15</v>
      </c>
      <c r="I28" s="18">
        <f t="shared" si="1"/>
        <v>13</v>
      </c>
      <c r="J28" s="19">
        <f t="shared" si="2"/>
        <v>4.521739130434782</v>
      </c>
      <c r="K28" s="10">
        <v>17877</v>
      </c>
      <c r="L28" s="20">
        <f t="shared" si="3"/>
        <v>0.005817530905632936</v>
      </c>
    </row>
    <row r="29" spans="2:12" ht="15">
      <c r="B29" s="9" t="s">
        <v>81</v>
      </c>
      <c r="C29" s="15" t="s">
        <v>43</v>
      </c>
      <c r="D29" s="16">
        <v>868</v>
      </c>
      <c r="E29" s="16">
        <v>363</v>
      </c>
      <c r="F29" s="16">
        <v>83</v>
      </c>
      <c r="G29" s="17">
        <f t="shared" si="0"/>
        <v>0.22865013774104684</v>
      </c>
      <c r="H29" s="16">
        <v>280</v>
      </c>
      <c r="I29" s="18">
        <f t="shared" si="1"/>
        <v>10.457831325301205</v>
      </c>
      <c r="J29" s="19">
        <f t="shared" si="2"/>
        <v>2.391184573002755</v>
      </c>
      <c r="K29" s="10">
        <v>149312</v>
      </c>
      <c r="L29" s="20">
        <f t="shared" si="3"/>
        <v>0.005813330475782255</v>
      </c>
    </row>
    <row r="30" spans="2:12" ht="15">
      <c r="B30" s="9" t="s">
        <v>79</v>
      </c>
      <c r="C30" s="15" t="s">
        <v>26</v>
      </c>
      <c r="D30" s="16">
        <v>252</v>
      </c>
      <c r="E30" s="16">
        <v>46</v>
      </c>
      <c r="F30" s="16">
        <v>9</v>
      </c>
      <c r="G30" s="17">
        <f t="shared" si="0"/>
        <v>0.1956521739130435</v>
      </c>
      <c r="H30" s="16">
        <v>37</v>
      </c>
      <c r="I30" s="18">
        <f t="shared" si="1"/>
        <v>28</v>
      </c>
      <c r="J30" s="19">
        <f t="shared" si="2"/>
        <v>5.478260869565218</v>
      </c>
      <c r="K30" s="10">
        <v>52738</v>
      </c>
      <c r="L30" s="20">
        <f t="shared" si="3"/>
        <v>0.004778338200159278</v>
      </c>
    </row>
    <row r="31" spans="2:12" ht="15">
      <c r="B31" s="9" t="s">
        <v>67</v>
      </c>
      <c r="C31" s="15" t="s">
        <v>32</v>
      </c>
      <c r="D31" s="16">
        <v>269</v>
      </c>
      <c r="E31" s="16">
        <v>119</v>
      </c>
      <c r="F31" s="16">
        <v>21</v>
      </c>
      <c r="G31" s="17">
        <f t="shared" si="0"/>
        <v>0.17647058823529413</v>
      </c>
      <c r="H31" s="16">
        <v>98</v>
      </c>
      <c r="I31" s="18">
        <f t="shared" si="1"/>
        <v>12.80952380952381</v>
      </c>
      <c r="J31" s="19">
        <f t="shared" si="2"/>
        <v>2.2605042016806722</v>
      </c>
      <c r="K31" s="10">
        <v>68336</v>
      </c>
      <c r="L31" s="20">
        <f t="shared" si="3"/>
        <v>0.003936431749004917</v>
      </c>
    </row>
    <row r="32" spans="2:12" ht="15">
      <c r="B32" s="9" t="s">
        <v>76</v>
      </c>
      <c r="C32" s="15" t="s">
        <v>45</v>
      </c>
      <c r="D32" s="16">
        <v>109</v>
      </c>
      <c r="E32" s="16">
        <v>61</v>
      </c>
      <c r="F32" s="16">
        <v>10</v>
      </c>
      <c r="G32" s="17">
        <f t="shared" si="0"/>
        <v>0.16393442622950818</v>
      </c>
      <c r="H32" s="16">
        <v>51</v>
      </c>
      <c r="I32" s="18">
        <f t="shared" si="1"/>
        <v>10.9</v>
      </c>
      <c r="J32" s="19">
        <f t="shared" si="2"/>
        <v>1.7868852459016393</v>
      </c>
      <c r="K32" s="10">
        <v>28172</v>
      </c>
      <c r="L32" s="20">
        <f t="shared" si="3"/>
        <v>0.003869089876473094</v>
      </c>
    </row>
    <row r="33" spans="2:12" ht="15">
      <c r="B33" s="9" t="s">
        <v>82</v>
      </c>
      <c r="C33" s="15" t="s">
        <v>48</v>
      </c>
      <c r="D33" s="16">
        <v>121</v>
      </c>
      <c r="E33" s="16">
        <v>88</v>
      </c>
      <c r="F33" s="16">
        <v>16</v>
      </c>
      <c r="G33" s="17">
        <f t="shared" si="0"/>
        <v>0.18181818181818182</v>
      </c>
      <c r="H33" s="16">
        <v>72</v>
      </c>
      <c r="I33" s="18">
        <f t="shared" si="1"/>
        <v>7.5625</v>
      </c>
      <c r="J33" s="19">
        <f t="shared" si="2"/>
        <v>1.375</v>
      </c>
      <c r="K33" s="10">
        <v>33159</v>
      </c>
      <c r="L33" s="20">
        <f t="shared" si="3"/>
        <v>0.0036490847130492476</v>
      </c>
    </row>
    <row r="34" spans="2:12" ht="15">
      <c r="B34" s="9" t="s">
        <v>76</v>
      </c>
      <c r="C34" s="15" t="s">
        <v>27</v>
      </c>
      <c r="D34" s="16">
        <v>94</v>
      </c>
      <c r="E34" s="16">
        <v>13</v>
      </c>
      <c r="F34" s="16">
        <v>4</v>
      </c>
      <c r="G34" s="17">
        <f t="shared" si="0"/>
        <v>0.3076923076923077</v>
      </c>
      <c r="H34" s="16">
        <v>9</v>
      </c>
      <c r="I34" s="18">
        <f t="shared" si="1"/>
        <v>23.5</v>
      </c>
      <c r="J34" s="19">
        <f t="shared" si="2"/>
        <v>7.230769230769231</v>
      </c>
      <c r="K34" s="10">
        <v>28172</v>
      </c>
      <c r="L34" s="20">
        <f t="shared" si="3"/>
        <v>0.003336646315490558</v>
      </c>
    </row>
    <row r="35" spans="2:12" ht="15">
      <c r="B35" s="9" t="s">
        <v>82</v>
      </c>
      <c r="C35" s="15" t="s">
        <v>17</v>
      </c>
      <c r="D35" s="16">
        <v>73</v>
      </c>
      <c r="E35" s="16">
        <v>48</v>
      </c>
      <c r="F35" s="16">
        <v>11</v>
      </c>
      <c r="G35" s="17">
        <f t="shared" si="0"/>
        <v>0.22916666666666666</v>
      </c>
      <c r="H35" s="16">
        <v>37</v>
      </c>
      <c r="I35" s="18">
        <f t="shared" si="1"/>
        <v>6.636363636363637</v>
      </c>
      <c r="J35" s="19">
        <f t="shared" si="2"/>
        <v>1.5208333333333333</v>
      </c>
      <c r="K35" s="10">
        <v>33159</v>
      </c>
      <c r="L35" s="20">
        <f t="shared" si="3"/>
        <v>0.002201513917790042</v>
      </c>
    </row>
    <row r="36" spans="2:12" ht="15">
      <c r="B36" s="9" t="s">
        <v>81</v>
      </c>
      <c r="C36" s="15" t="s">
        <v>30</v>
      </c>
      <c r="D36" s="16">
        <v>301</v>
      </c>
      <c r="E36" s="16">
        <v>398</v>
      </c>
      <c r="F36" s="16">
        <v>15</v>
      </c>
      <c r="G36" s="17">
        <f t="shared" si="0"/>
        <v>0.03768844221105527</v>
      </c>
      <c r="H36" s="16">
        <v>383</v>
      </c>
      <c r="I36" s="18">
        <f t="shared" si="1"/>
        <v>20.066666666666666</v>
      </c>
      <c r="J36" s="19">
        <f t="shared" si="2"/>
        <v>0.7562814070351759</v>
      </c>
      <c r="K36" s="10">
        <v>149312</v>
      </c>
      <c r="L36" s="20">
        <f t="shared" si="3"/>
        <v>0.0020159129875696527</v>
      </c>
    </row>
    <row r="37" spans="2:12" ht="15">
      <c r="B37" s="9" t="s">
        <v>71</v>
      </c>
      <c r="C37" s="15" t="s">
        <v>42</v>
      </c>
      <c r="D37" s="16">
        <v>26</v>
      </c>
      <c r="E37" s="16">
        <v>11</v>
      </c>
      <c r="F37" s="16">
        <v>2</v>
      </c>
      <c r="G37" s="17">
        <f aca="true" t="shared" si="4" ref="G37:G57">F37/E37</f>
        <v>0.18181818181818182</v>
      </c>
      <c r="H37" s="16">
        <v>9</v>
      </c>
      <c r="I37" s="18">
        <f aca="true" t="shared" si="5" ref="I37:I57">D37/F37</f>
        <v>13</v>
      </c>
      <c r="J37" s="19">
        <f aca="true" t="shared" si="6" ref="J37:J57">D37/E37</f>
        <v>2.3636363636363638</v>
      </c>
      <c r="K37" s="10">
        <v>18194</v>
      </c>
      <c r="L37" s="20">
        <f aca="true" t="shared" si="7" ref="L37:L57">D37/K37</f>
        <v>0.0014290425414971969</v>
      </c>
    </row>
    <row r="38" spans="2:12" ht="15">
      <c r="B38" s="9" t="s">
        <v>65</v>
      </c>
      <c r="C38" s="15" t="s">
        <v>19</v>
      </c>
      <c r="D38" s="16">
        <v>157</v>
      </c>
      <c r="E38" s="16">
        <v>125</v>
      </c>
      <c r="F38" s="16">
        <v>8</v>
      </c>
      <c r="G38" s="17">
        <f t="shared" si="4"/>
        <v>0.064</v>
      </c>
      <c r="H38" s="16">
        <v>117</v>
      </c>
      <c r="I38" s="18">
        <f t="shared" si="5"/>
        <v>19.625</v>
      </c>
      <c r="J38" s="19">
        <f t="shared" si="6"/>
        <v>1.256</v>
      </c>
      <c r="K38" s="10">
        <v>115443</v>
      </c>
      <c r="L38" s="20">
        <f t="shared" si="7"/>
        <v>0.0013599785175367931</v>
      </c>
    </row>
    <row r="39" spans="2:12" ht="15">
      <c r="B39" s="9" t="s">
        <v>79</v>
      </c>
      <c r="C39" s="15" t="s">
        <v>51</v>
      </c>
      <c r="D39" s="16">
        <v>61</v>
      </c>
      <c r="E39" s="16">
        <v>60</v>
      </c>
      <c r="F39" s="16">
        <v>4</v>
      </c>
      <c r="G39" s="17">
        <f t="shared" si="4"/>
        <v>0.06666666666666667</v>
      </c>
      <c r="H39" s="16">
        <v>56</v>
      </c>
      <c r="I39" s="18">
        <f t="shared" si="5"/>
        <v>15.25</v>
      </c>
      <c r="J39" s="19">
        <f t="shared" si="6"/>
        <v>1.0166666666666666</v>
      </c>
      <c r="K39" s="10">
        <v>52738</v>
      </c>
      <c r="L39" s="20">
        <f t="shared" si="7"/>
        <v>0.0011566612309909362</v>
      </c>
    </row>
    <row r="40" spans="2:12" ht="15">
      <c r="B40" s="9" t="s">
        <v>81</v>
      </c>
      <c r="C40" s="15" t="s">
        <v>25</v>
      </c>
      <c r="D40" s="16">
        <v>132</v>
      </c>
      <c r="E40" s="16">
        <v>43</v>
      </c>
      <c r="F40" s="16">
        <v>10</v>
      </c>
      <c r="G40" s="17">
        <f t="shared" si="4"/>
        <v>0.23255813953488372</v>
      </c>
      <c r="H40" s="16">
        <v>33</v>
      </c>
      <c r="I40" s="18">
        <f t="shared" si="5"/>
        <v>13.2</v>
      </c>
      <c r="J40" s="19">
        <f t="shared" si="6"/>
        <v>3.0697674418604652</v>
      </c>
      <c r="K40" s="10">
        <v>149312</v>
      </c>
      <c r="L40" s="20">
        <f t="shared" si="7"/>
        <v>0.0008840548649807115</v>
      </c>
    </row>
    <row r="41" spans="2:12" ht="15">
      <c r="B41" s="9" t="s">
        <v>65</v>
      </c>
      <c r="C41" s="15" t="s">
        <v>37</v>
      </c>
      <c r="D41" s="16">
        <v>102</v>
      </c>
      <c r="E41" s="16">
        <v>14</v>
      </c>
      <c r="F41" s="16">
        <v>7</v>
      </c>
      <c r="G41" s="17">
        <f t="shared" si="4"/>
        <v>0.5</v>
      </c>
      <c r="H41" s="16">
        <v>7</v>
      </c>
      <c r="I41" s="18">
        <f t="shared" si="5"/>
        <v>14.571428571428571</v>
      </c>
      <c r="J41" s="19">
        <f t="shared" si="6"/>
        <v>7.285714285714286</v>
      </c>
      <c r="K41" s="10">
        <v>115443</v>
      </c>
      <c r="L41" s="20">
        <f t="shared" si="7"/>
        <v>0.000883552922221356</v>
      </c>
    </row>
    <row r="42" spans="2:12" ht="15">
      <c r="B42" s="9" t="s">
        <v>83</v>
      </c>
      <c r="C42" s="15" t="s">
        <v>5</v>
      </c>
      <c r="D42" s="16">
        <v>185</v>
      </c>
      <c r="E42" s="16">
        <v>23</v>
      </c>
      <c r="F42" s="16">
        <v>4</v>
      </c>
      <c r="G42" s="17">
        <f t="shared" si="4"/>
        <v>0.17391304347826086</v>
      </c>
      <c r="H42" s="16">
        <v>19</v>
      </c>
      <c r="I42" s="18">
        <f t="shared" si="5"/>
        <v>46.25</v>
      </c>
      <c r="J42" s="19">
        <f t="shared" si="6"/>
        <v>8.043478260869565</v>
      </c>
      <c r="K42" s="10">
        <v>229185</v>
      </c>
      <c r="L42" s="20">
        <f t="shared" si="7"/>
        <v>0.0008072081506206776</v>
      </c>
    </row>
    <row r="43" spans="2:12" ht="15">
      <c r="B43" s="9" t="s">
        <v>74</v>
      </c>
      <c r="C43" s="15" t="s">
        <v>10</v>
      </c>
      <c r="D43" s="16">
        <v>47</v>
      </c>
      <c r="E43" s="16">
        <v>76</v>
      </c>
      <c r="F43" s="16">
        <v>6</v>
      </c>
      <c r="G43" s="17">
        <f t="shared" si="4"/>
        <v>0.07894736842105263</v>
      </c>
      <c r="H43" s="16">
        <v>70</v>
      </c>
      <c r="I43" s="18">
        <f t="shared" si="5"/>
        <v>7.833333333333333</v>
      </c>
      <c r="J43" s="19">
        <f t="shared" si="6"/>
        <v>0.618421052631579</v>
      </c>
      <c r="K43" s="10">
        <v>66720</v>
      </c>
      <c r="L43" s="20">
        <f t="shared" si="7"/>
        <v>0.0007044364508393286</v>
      </c>
    </row>
    <row r="44" spans="2:12" ht="15">
      <c r="B44" s="9" t="s">
        <v>81</v>
      </c>
      <c r="C44" s="15" t="s">
        <v>0</v>
      </c>
      <c r="D44" s="16">
        <v>92</v>
      </c>
      <c r="E44" s="16">
        <v>13</v>
      </c>
      <c r="F44" s="16">
        <v>8</v>
      </c>
      <c r="G44" s="17">
        <f t="shared" si="4"/>
        <v>0.6153846153846154</v>
      </c>
      <c r="H44" s="16">
        <v>5</v>
      </c>
      <c r="I44" s="18">
        <f t="shared" si="5"/>
        <v>11.5</v>
      </c>
      <c r="J44" s="19">
        <f t="shared" si="6"/>
        <v>7.076923076923077</v>
      </c>
      <c r="K44" s="10">
        <v>149312</v>
      </c>
      <c r="L44" s="20">
        <f t="shared" si="7"/>
        <v>0.0006161594513501929</v>
      </c>
    </row>
    <row r="45" spans="2:12" ht="15">
      <c r="B45" s="9" t="s">
        <v>84</v>
      </c>
      <c r="C45" s="15" t="s">
        <v>41</v>
      </c>
      <c r="D45" s="16">
        <v>22</v>
      </c>
      <c r="E45" s="16">
        <v>12</v>
      </c>
      <c r="F45" s="16">
        <v>2</v>
      </c>
      <c r="G45" s="17">
        <f t="shared" si="4"/>
        <v>0.16666666666666666</v>
      </c>
      <c r="H45" s="16">
        <v>10</v>
      </c>
      <c r="I45" s="18">
        <f t="shared" si="5"/>
        <v>11</v>
      </c>
      <c r="J45" s="19">
        <f t="shared" si="6"/>
        <v>1.8333333333333333</v>
      </c>
      <c r="K45" s="10">
        <v>38406</v>
      </c>
      <c r="L45" s="20">
        <f t="shared" si="7"/>
        <v>0.0005728271624225381</v>
      </c>
    </row>
    <row r="46" spans="2:12" ht="15">
      <c r="B46" s="9" t="s">
        <v>82</v>
      </c>
      <c r="C46" s="15" t="s">
        <v>13</v>
      </c>
      <c r="D46" s="16">
        <v>12</v>
      </c>
      <c r="E46" s="16">
        <v>6</v>
      </c>
      <c r="F46" s="16">
        <v>1</v>
      </c>
      <c r="G46" s="17">
        <f t="shared" si="4"/>
        <v>0.16666666666666666</v>
      </c>
      <c r="H46" s="16">
        <v>5</v>
      </c>
      <c r="I46" s="18">
        <f t="shared" si="5"/>
        <v>12</v>
      </c>
      <c r="J46" s="19">
        <f t="shared" si="6"/>
        <v>2</v>
      </c>
      <c r="K46" s="10">
        <v>33159</v>
      </c>
      <c r="L46" s="20">
        <f t="shared" si="7"/>
        <v>0.00036189269881480143</v>
      </c>
    </row>
    <row r="47" spans="2:12" ht="15">
      <c r="B47" s="9" t="s">
        <v>81</v>
      </c>
      <c r="C47" s="15" t="s">
        <v>46</v>
      </c>
      <c r="D47" s="16">
        <v>53</v>
      </c>
      <c r="E47" s="16">
        <v>12</v>
      </c>
      <c r="F47" s="16">
        <v>2</v>
      </c>
      <c r="G47" s="17">
        <f t="shared" si="4"/>
        <v>0.16666666666666666</v>
      </c>
      <c r="H47" s="16">
        <v>10</v>
      </c>
      <c r="I47" s="18">
        <f t="shared" si="5"/>
        <v>26.5</v>
      </c>
      <c r="J47" s="19">
        <f t="shared" si="6"/>
        <v>4.416666666666667</v>
      </c>
      <c r="K47" s="10">
        <v>149312</v>
      </c>
      <c r="L47" s="20">
        <f t="shared" si="7"/>
        <v>0.0003549614230604372</v>
      </c>
    </row>
    <row r="48" spans="2:12" ht="15">
      <c r="B48" s="9" t="s">
        <v>83</v>
      </c>
      <c r="C48" s="15" t="s">
        <v>50</v>
      </c>
      <c r="D48" s="16">
        <v>81</v>
      </c>
      <c r="E48" s="16">
        <v>24</v>
      </c>
      <c r="F48" s="16">
        <v>9</v>
      </c>
      <c r="G48" s="17">
        <f t="shared" si="4"/>
        <v>0.375</v>
      </c>
      <c r="H48" s="16">
        <v>15</v>
      </c>
      <c r="I48" s="18">
        <f t="shared" si="5"/>
        <v>9</v>
      </c>
      <c r="J48" s="19">
        <f t="shared" si="6"/>
        <v>3.375</v>
      </c>
      <c r="K48" s="10">
        <v>229185</v>
      </c>
      <c r="L48" s="20">
        <f t="shared" si="7"/>
        <v>0.00035342627135283723</v>
      </c>
    </row>
    <row r="49" spans="2:12" ht="15">
      <c r="B49" s="9" t="s">
        <v>84</v>
      </c>
      <c r="C49" s="15" t="s">
        <v>38</v>
      </c>
      <c r="D49" s="16">
        <v>12</v>
      </c>
      <c r="E49" s="16">
        <v>84</v>
      </c>
      <c r="F49" s="16">
        <v>4</v>
      </c>
      <c r="G49" s="17">
        <f t="shared" si="4"/>
        <v>0.047619047619047616</v>
      </c>
      <c r="H49" s="16">
        <v>80</v>
      </c>
      <c r="I49" s="18">
        <f t="shared" si="5"/>
        <v>3</v>
      </c>
      <c r="J49" s="19">
        <f t="shared" si="6"/>
        <v>0.14285714285714285</v>
      </c>
      <c r="K49" s="10">
        <v>38406</v>
      </c>
      <c r="L49" s="20">
        <f t="shared" si="7"/>
        <v>0.0003124511795032026</v>
      </c>
    </row>
    <row r="50" spans="2:12" ht="15">
      <c r="B50" s="9" t="s">
        <v>85</v>
      </c>
      <c r="C50" s="15" t="s">
        <v>34</v>
      </c>
      <c r="D50" s="16">
        <v>26</v>
      </c>
      <c r="E50" s="16">
        <v>20</v>
      </c>
      <c r="F50" s="16">
        <v>4</v>
      </c>
      <c r="G50" s="17">
        <f t="shared" si="4"/>
        <v>0.2</v>
      </c>
      <c r="H50" s="16">
        <v>16</v>
      </c>
      <c r="I50" s="18">
        <f t="shared" si="5"/>
        <v>6.5</v>
      </c>
      <c r="J50" s="19">
        <f t="shared" si="6"/>
        <v>1.3</v>
      </c>
      <c r="K50" s="10">
        <v>112814</v>
      </c>
      <c r="L50" s="20">
        <f t="shared" si="7"/>
        <v>0.00023046784973496196</v>
      </c>
    </row>
    <row r="51" spans="2:12" ht="15">
      <c r="B51" s="9" t="s">
        <v>65</v>
      </c>
      <c r="C51" s="15" t="s">
        <v>24</v>
      </c>
      <c r="D51" s="16">
        <v>24</v>
      </c>
      <c r="E51" s="16">
        <v>22</v>
      </c>
      <c r="F51" s="16">
        <v>5</v>
      </c>
      <c r="G51" s="17">
        <f t="shared" si="4"/>
        <v>0.22727272727272727</v>
      </c>
      <c r="H51" s="16">
        <v>17</v>
      </c>
      <c r="I51" s="18">
        <f t="shared" si="5"/>
        <v>4.8</v>
      </c>
      <c r="J51" s="19">
        <f t="shared" si="6"/>
        <v>1.0909090909090908</v>
      </c>
      <c r="K51" s="10">
        <v>115443</v>
      </c>
      <c r="L51" s="20">
        <f t="shared" si="7"/>
        <v>0.00020789480522855435</v>
      </c>
    </row>
    <row r="52" spans="2:12" ht="15">
      <c r="B52" s="9" t="s">
        <v>69</v>
      </c>
      <c r="C52" s="15" t="s">
        <v>18</v>
      </c>
      <c r="D52" s="16">
        <v>14</v>
      </c>
      <c r="E52" s="16">
        <v>22</v>
      </c>
      <c r="F52" s="16">
        <v>2</v>
      </c>
      <c r="G52" s="17">
        <f t="shared" si="4"/>
        <v>0.09090909090909091</v>
      </c>
      <c r="H52" s="16">
        <v>20</v>
      </c>
      <c r="I52" s="18">
        <f t="shared" si="5"/>
        <v>7</v>
      </c>
      <c r="J52" s="19">
        <f t="shared" si="6"/>
        <v>0.6363636363636364</v>
      </c>
      <c r="K52" s="10">
        <v>75607</v>
      </c>
      <c r="L52" s="20">
        <f t="shared" si="7"/>
        <v>0.00018516803999629665</v>
      </c>
    </row>
    <row r="53" spans="2:12" ht="15">
      <c r="B53" s="9" t="s">
        <v>69</v>
      </c>
      <c r="C53" s="15" t="s">
        <v>12</v>
      </c>
      <c r="D53" s="16">
        <v>13</v>
      </c>
      <c r="E53" s="16">
        <v>41</v>
      </c>
      <c r="F53" s="16">
        <v>5</v>
      </c>
      <c r="G53" s="17">
        <f t="shared" si="4"/>
        <v>0.12195121951219512</v>
      </c>
      <c r="H53" s="16">
        <v>36</v>
      </c>
      <c r="I53" s="18">
        <f t="shared" si="5"/>
        <v>2.6</v>
      </c>
      <c r="J53" s="19">
        <f t="shared" si="6"/>
        <v>0.3170731707317073</v>
      </c>
      <c r="K53" s="10">
        <v>75607</v>
      </c>
      <c r="L53" s="20">
        <f t="shared" si="7"/>
        <v>0.0001719417514251326</v>
      </c>
    </row>
    <row r="54" spans="2:12" ht="15">
      <c r="B54" s="9" t="s">
        <v>81</v>
      </c>
      <c r="C54" s="15" t="s">
        <v>35</v>
      </c>
      <c r="D54" s="16">
        <v>23</v>
      </c>
      <c r="E54" s="16">
        <v>4</v>
      </c>
      <c r="F54" s="16">
        <v>1</v>
      </c>
      <c r="G54" s="17">
        <f t="shared" si="4"/>
        <v>0.25</v>
      </c>
      <c r="H54" s="16">
        <v>3</v>
      </c>
      <c r="I54" s="18">
        <f t="shared" si="5"/>
        <v>23</v>
      </c>
      <c r="J54" s="19">
        <f t="shared" si="6"/>
        <v>5.75</v>
      </c>
      <c r="K54" s="10">
        <v>149312</v>
      </c>
      <c r="L54" s="20">
        <f t="shared" si="7"/>
        <v>0.00015403986283754823</v>
      </c>
    </row>
    <row r="55" spans="2:12" ht="15">
      <c r="B55" s="9" t="s">
        <v>76</v>
      </c>
      <c r="C55" s="15" t="s">
        <v>49</v>
      </c>
      <c r="D55" s="16">
        <v>3</v>
      </c>
      <c r="E55" s="16">
        <v>3</v>
      </c>
      <c r="F55" s="16">
        <v>2</v>
      </c>
      <c r="G55" s="17">
        <f t="shared" si="4"/>
        <v>0.6666666666666666</v>
      </c>
      <c r="H55" s="16">
        <v>1</v>
      </c>
      <c r="I55" s="18">
        <f t="shared" si="5"/>
        <v>1.5</v>
      </c>
      <c r="J55" s="19">
        <f t="shared" si="6"/>
        <v>1</v>
      </c>
      <c r="K55" s="10">
        <v>28172</v>
      </c>
      <c r="L55" s="20">
        <f t="shared" si="7"/>
        <v>0.00010648871219650717</v>
      </c>
    </row>
    <row r="56" spans="2:12" ht="15">
      <c r="B56" s="9" t="s">
        <v>81</v>
      </c>
      <c r="C56" s="15" t="s">
        <v>52</v>
      </c>
      <c r="D56" s="16">
        <v>13</v>
      </c>
      <c r="E56" s="16">
        <v>26</v>
      </c>
      <c r="F56" s="16">
        <v>5</v>
      </c>
      <c r="G56" s="17">
        <f t="shared" si="4"/>
        <v>0.19230769230769232</v>
      </c>
      <c r="H56" s="16">
        <v>21</v>
      </c>
      <c r="I56" s="18">
        <f t="shared" si="5"/>
        <v>2.6</v>
      </c>
      <c r="J56" s="19">
        <f t="shared" si="6"/>
        <v>0.5</v>
      </c>
      <c r="K56" s="10">
        <v>149312</v>
      </c>
      <c r="L56" s="20">
        <f t="shared" si="7"/>
        <v>8.706600942991857E-05</v>
      </c>
    </row>
    <row r="57" spans="2:12" ht="15">
      <c r="B57" s="9" t="s">
        <v>81</v>
      </c>
      <c r="C57" s="15" t="s">
        <v>6</v>
      </c>
      <c r="D57" s="16">
        <v>8</v>
      </c>
      <c r="E57" s="16">
        <v>20</v>
      </c>
      <c r="F57" s="16">
        <v>2</v>
      </c>
      <c r="G57" s="17">
        <f t="shared" si="4"/>
        <v>0.1</v>
      </c>
      <c r="H57" s="16">
        <v>18</v>
      </c>
      <c r="I57" s="18">
        <f t="shared" si="5"/>
        <v>4</v>
      </c>
      <c r="J57" s="19">
        <f t="shared" si="6"/>
        <v>0.4</v>
      </c>
      <c r="K57" s="10">
        <v>149312</v>
      </c>
      <c r="L57" s="20">
        <f t="shared" si="7"/>
        <v>5.357908272610373E-05</v>
      </c>
    </row>
    <row r="58" spans="2:12" ht="15">
      <c r="B58" s="11" t="s">
        <v>74</v>
      </c>
      <c r="C58" s="11" t="s">
        <v>86</v>
      </c>
      <c r="D58" s="12" t="s">
        <v>87</v>
      </c>
      <c r="E58" s="12" t="s">
        <v>87</v>
      </c>
      <c r="F58" s="12" t="s">
        <v>87</v>
      </c>
      <c r="G58" s="12" t="s">
        <v>87</v>
      </c>
      <c r="H58" s="12" t="s">
        <v>87</v>
      </c>
      <c r="I58" s="12" t="s">
        <v>87</v>
      </c>
      <c r="J58" s="12" t="s">
        <v>87</v>
      </c>
      <c r="K58" s="10">
        <v>66720</v>
      </c>
      <c r="L58" s="12" t="s">
        <v>87</v>
      </c>
    </row>
    <row r="59" spans="2:12" ht="18.75">
      <c r="B59" s="21"/>
      <c r="C59" s="22" t="s">
        <v>88</v>
      </c>
      <c r="D59" s="23">
        <f>SUM(D5:D57)</f>
        <v>74155</v>
      </c>
      <c r="E59" s="23">
        <f aca="true" t="shared" si="8" ref="E59:H59">SUM(E5:E57)</f>
        <v>12865</v>
      </c>
      <c r="F59" s="23">
        <f t="shared" si="8"/>
        <v>3261</v>
      </c>
      <c r="G59" s="24">
        <f>F59/E59</f>
        <v>0.25347842984842595</v>
      </c>
      <c r="H59" s="23">
        <f t="shared" si="8"/>
        <v>9604</v>
      </c>
      <c r="I59" s="25">
        <f>D59/F59</f>
        <v>22.73995706838393</v>
      </c>
      <c r="J59" s="25">
        <f>D59/E59</f>
        <v>5.764088612514574</v>
      </c>
      <c r="K59" s="21"/>
      <c r="L59" s="21"/>
    </row>
    <row r="62" spans="2:12" ht="46.5">
      <c r="B62" s="129" t="s">
        <v>91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29"/>
    </row>
    <row r="63" spans="2:12" ht="28.5">
      <c r="B63" s="130" t="s">
        <v>92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2"/>
    </row>
    <row r="64" spans="2:12" ht="60">
      <c r="B64" s="96" t="s">
        <v>62</v>
      </c>
      <c r="C64" s="97" t="s">
        <v>63</v>
      </c>
      <c r="D64" s="98" t="s">
        <v>53</v>
      </c>
      <c r="E64" s="99" t="s">
        <v>54</v>
      </c>
      <c r="F64" s="100" t="s">
        <v>55</v>
      </c>
      <c r="G64" s="101" t="s">
        <v>56</v>
      </c>
      <c r="H64" s="101" t="s">
        <v>57</v>
      </c>
      <c r="I64" s="102" t="s">
        <v>58</v>
      </c>
      <c r="J64" s="102" t="s">
        <v>59</v>
      </c>
      <c r="K64" s="98" t="s">
        <v>60</v>
      </c>
      <c r="L64" s="98" t="s">
        <v>61</v>
      </c>
    </row>
    <row r="65" spans="2:12" ht="15.75">
      <c r="B65" s="9" t="s">
        <v>82</v>
      </c>
      <c r="C65" s="9" t="s">
        <v>93</v>
      </c>
      <c r="D65" s="26">
        <v>96</v>
      </c>
      <c r="E65" s="26">
        <v>52</v>
      </c>
      <c r="F65" s="26">
        <v>7</v>
      </c>
      <c r="G65" s="27">
        <f>F65/E65</f>
        <v>0.1346153846153846</v>
      </c>
      <c r="H65" s="26">
        <v>45</v>
      </c>
      <c r="I65" s="28">
        <f>D65/F65</f>
        <v>13.714285714285714</v>
      </c>
      <c r="J65" s="28">
        <f>D65/E65</f>
        <v>1.8461538461538463</v>
      </c>
      <c r="K65" s="10">
        <v>33159</v>
      </c>
      <c r="L65" s="29">
        <f>D65/K65</f>
        <v>0.0028951415905184115</v>
      </c>
    </row>
  </sheetData>
  <mergeCells count="5">
    <mergeCell ref="B2:C2"/>
    <mergeCell ref="D2:L2"/>
    <mergeCell ref="B62:L62"/>
    <mergeCell ref="B63:L63"/>
    <mergeCell ref="B3:C3"/>
  </mergeCells>
  <printOptions/>
  <pageMargins left="0.7" right="0.7" top="0.75" bottom="0.75" header="0.3" footer="0.3"/>
  <pageSetup horizontalDpi="600" verticalDpi="600" orientation="portrait" r:id="rId2"/>
  <ignoredErrors>
    <ignoredError sqref="G59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52"/>
  <sheetViews>
    <sheetView tabSelected="1" zoomScale="90" zoomScaleNormal="90" zoomScalePageLayoutView="90" workbookViewId="0" topLeftCell="A1">
      <pane ySplit="4" topLeftCell="A20" activePane="bottomLeft" state="frozen"/>
      <selection pane="bottomLeft" activeCell="E18" sqref="E18"/>
    </sheetView>
  </sheetViews>
  <sheetFormatPr defaultColWidth="10.8515625" defaultRowHeight="15"/>
  <cols>
    <col min="1" max="1" width="2.421875" style="35" customWidth="1"/>
    <col min="2" max="2" width="16.8515625" style="33" customWidth="1"/>
    <col min="3" max="3" width="10.8515625" style="33" customWidth="1"/>
    <col min="4" max="4" width="41.421875" style="33" customWidth="1"/>
    <col min="5" max="5" width="16.421875" style="33" customWidth="1"/>
    <col min="6" max="8" width="10.8515625" style="33" customWidth="1"/>
    <col min="9" max="9" width="11.421875" style="33" customWidth="1"/>
    <col min="10" max="13" width="10.8515625" style="33" customWidth="1"/>
    <col min="14" max="35" width="10.8515625" style="34" customWidth="1"/>
    <col min="36" max="16384" width="10.8515625" style="33" customWidth="1"/>
  </cols>
  <sheetData>
    <row r="1" spans="1:14" s="34" customFormat="1" ht="11.1" customHeight="1">
      <c r="A1" s="3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2:13" ht="96" customHeight="1">
      <c r="B2" s="141" t="s">
        <v>299</v>
      </c>
      <c r="C2" s="141"/>
      <c r="D2" s="141"/>
      <c r="E2" s="142" t="s">
        <v>90</v>
      </c>
      <c r="F2" s="143"/>
      <c r="G2" s="143"/>
      <c r="H2" s="143"/>
      <c r="I2" s="143"/>
      <c r="J2" s="143"/>
      <c r="K2" s="143"/>
      <c r="L2" s="143"/>
      <c r="M2" s="143"/>
    </row>
    <row r="3" spans="2:13" ht="81" customHeight="1">
      <c r="B3" s="144" t="s">
        <v>298</v>
      </c>
      <c r="C3" s="145"/>
      <c r="D3" s="146"/>
      <c r="E3" s="94" t="s">
        <v>53</v>
      </c>
      <c r="F3" s="93" t="s">
        <v>54</v>
      </c>
      <c r="G3" s="92" t="s">
        <v>55</v>
      </c>
      <c r="H3" s="91" t="s">
        <v>56</v>
      </c>
      <c r="I3" s="90" t="s">
        <v>57</v>
      </c>
      <c r="J3" s="89" t="s">
        <v>58</v>
      </c>
      <c r="K3" s="89" t="s">
        <v>59</v>
      </c>
      <c r="L3" s="81" t="s">
        <v>60</v>
      </c>
      <c r="M3" s="81" t="s">
        <v>61</v>
      </c>
    </row>
    <row r="4" spans="2:13" ht="15" customHeight="1">
      <c r="B4" s="88" t="s">
        <v>62</v>
      </c>
      <c r="C4" s="87" t="s">
        <v>105</v>
      </c>
      <c r="D4" s="87" t="s">
        <v>63</v>
      </c>
      <c r="E4" s="83" t="s">
        <v>94</v>
      </c>
      <c r="F4" s="86" t="s">
        <v>95</v>
      </c>
      <c r="G4" s="85" t="s">
        <v>96</v>
      </c>
      <c r="H4" s="84" t="s">
        <v>97</v>
      </c>
      <c r="I4" s="83" t="s">
        <v>98</v>
      </c>
      <c r="J4" s="82" t="s">
        <v>99</v>
      </c>
      <c r="K4" s="82" t="s">
        <v>100</v>
      </c>
      <c r="L4" s="81" t="s">
        <v>64</v>
      </c>
      <c r="M4" s="81" t="s">
        <v>101</v>
      </c>
    </row>
    <row r="5" spans="2:14" ht="15" customHeight="1">
      <c r="B5" s="44" t="s">
        <v>69</v>
      </c>
      <c r="C5" s="67">
        <v>8</v>
      </c>
      <c r="D5" s="42" t="s">
        <v>297</v>
      </c>
      <c r="E5" s="41">
        <v>5411</v>
      </c>
      <c r="F5" s="39">
        <v>457</v>
      </c>
      <c r="G5" s="39">
        <v>134</v>
      </c>
      <c r="H5" s="40">
        <f aca="true" t="shared" si="0" ref="H5:H36">(G5/F5)</f>
        <v>0.29321663019693656</v>
      </c>
      <c r="I5" s="39">
        <v>323</v>
      </c>
      <c r="J5" s="38">
        <f aca="true" t="shared" si="1" ref="J5:J36">E5/G5</f>
        <v>40.38059701492537</v>
      </c>
      <c r="K5" s="38">
        <f aca="true" t="shared" si="2" ref="K5:K36">E5/F5</f>
        <v>11.840262582056893</v>
      </c>
      <c r="L5" s="37">
        <v>5817</v>
      </c>
      <c r="M5" s="36">
        <f aca="true" t="shared" si="3" ref="M5:M36">E5/L5</f>
        <v>0.9302045728038508</v>
      </c>
      <c r="N5" s="80"/>
    </row>
    <row r="6" spans="2:13" ht="15">
      <c r="B6" s="44" t="s">
        <v>116</v>
      </c>
      <c r="C6" s="67">
        <v>3</v>
      </c>
      <c r="D6" s="42" t="s">
        <v>296</v>
      </c>
      <c r="E6" s="41">
        <v>4649</v>
      </c>
      <c r="F6" s="39">
        <v>22</v>
      </c>
      <c r="G6" s="39">
        <v>19</v>
      </c>
      <c r="H6" s="40">
        <f t="shared" si="0"/>
        <v>0.8636363636363636</v>
      </c>
      <c r="I6" s="39">
        <v>3</v>
      </c>
      <c r="J6" s="38">
        <f t="shared" si="1"/>
        <v>244.68421052631578</v>
      </c>
      <c r="K6" s="38">
        <f t="shared" si="2"/>
        <v>211.3181818181818</v>
      </c>
      <c r="L6" s="37">
        <v>5603</v>
      </c>
      <c r="M6" s="36">
        <f t="shared" si="3"/>
        <v>0.8297340710333749</v>
      </c>
    </row>
    <row r="7" spans="2:13" ht="15">
      <c r="B7" s="44" t="s">
        <v>85</v>
      </c>
      <c r="C7" s="67">
        <v>4</v>
      </c>
      <c r="D7" s="42" t="s">
        <v>295</v>
      </c>
      <c r="E7" s="41">
        <v>4674</v>
      </c>
      <c r="F7" s="39">
        <v>69</v>
      </c>
      <c r="G7" s="39">
        <v>46</v>
      </c>
      <c r="H7" s="40">
        <f t="shared" si="0"/>
        <v>0.6666666666666666</v>
      </c>
      <c r="I7" s="39">
        <v>23</v>
      </c>
      <c r="J7" s="38">
        <f t="shared" si="1"/>
        <v>101.6086956521739</v>
      </c>
      <c r="K7" s="38">
        <f t="shared" si="2"/>
        <v>67.73913043478261</v>
      </c>
      <c r="L7" s="37">
        <v>6204</v>
      </c>
      <c r="M7" s="36">
        <f t="shared" si="3"/>
        <v>0.753384912959381</v>
      </c>
    </row>
    <row r="8" spans="2:13" ht="15">
      <c r="B8" s="44" t="s">
        <v>69</v>
      </c>
      <c r="C8" s="67">
        <v>11</v>
      </c>
      <c r="D8" s="42" t="s">
        <v>294</v>
      </c>
      <c r="E8" s="41">
        <v>4888</v>
      </c>
      <c r="F8" s="39">
        <v>467</v>
      </c>
      <c r="G8" s="39">
        <v>133</v>
      </c>
      <c r="H8" s="40">
        <f t="shared" si="0"/>
        <v>0.284796573875803</v>
      </c>
      <c r="I8" s="39">
        <v>334</v>
      </c>
      <c r="J8" s="38">
        <f t="shared" si="1"/>
        <v>36.75187969924812</v>
      </c>
      <c r="K8" s="38">
        <f t="shared" si="2"/>
        <v>10.466809421841543</v>
      </c>
      <c r="L8" s="37">
        <v>6497</v>
      </c>
      <c r="M8" s="36">
        <f t="shared" si="3"/>
        <v>0.7523472371863937</v>
      </c>
    </row>
    <row r="9" spans="2:13" ht="15">
      <c r="B9" s="44" t="s">
        <v>293</v>
      </c>
      <c r="C9" s="67">
        <v>6</v>
      </c>
      <c r="D9" s="42" t="s">
        <v>292</v>
      </c>
      <c r="E9" s="41">
        <v>3386</v>
      </c>
      <c r="F9" s="39">
        <v>24</v>
      </c>
      <c r="G9" s="39">
        <v>17</v>
      </c>
      <c r="H9" s="40">
        <f t="shared" si="0"/>
        <v>0.7083333333333334</v>
      </c>
      <c r="I9" s="39">
        <v>7</v>
      </c>
      <c r="J9" s="38">
        <f t="shared" si="1"/>
        <v>199.1764705882353</v>
      </c>
      <c r="K9" s="38">
        <f t="shared" si="2"/>
        <v>141.08333333333334</v>
      </c>
      <c r="L9" s="37">
        <v>5312</v>
      </c>
      <c r="M9" s="36">
        <f t="shared" si="3"/>
        <v>0.6374246987951807</v>
      </c>
    </row>
    <row r="10" spans="2:13" ht="15">
      <c r="B10" s="44" t="s">
        <v>68</v>
      </c>
      <c r="C10" s="67">
        <v>4</v>
      </c>
      <c r="D10" s="42" t="s">
        <v>291</v>
      </c>
      <c r="E10" s="41">
        <v>3694</v>
      </c>
      <c r="F10" s="39">
        <v>79</v>
      </c>
      <c r="G10" s="39">
        <v>36</v>
      </c>
      <c r="H10" s="40">
        <f t="shared" si="0"/>
        <v>0.45569620253164556</v>
      </c>
      <c r="I10" s="39">
        <v>43</v>
      </c>
      <c r="J10" s="38">
        <f t="shared" si="1"/>
        <v>102.61111111111111</v>
      </c>
      <c r="K10" s="38">
        <f t="shared" si="2"/>
        <v>46.75949367088607</v>
      </c>
      <c r="L10" s="37">
        <v>5948</v>
      </c>
      <c r="M10" s="36">
        <f t="shared" si="3"/>
        <v>0.621049092131809</v>
      </c>
    </row>
    <row r="11" spans="2:13" ht="15">
      <c r="B11" s="44" t="s">
        <v>78</v>
      </c>
      <c r="C11" s="67">
        <v>6</v>
      </c>
      <c r="D11" s="42" t="s">
        <v>290</v>
      </c>
      <c r="E11" s="41">
        <v>3827</v>
      </c>
      <c r="F11" s="39">
        <v>182</v>
      </c>
      <c r="G11" s="39">
        <v>98</v>
      </c>
      <c r="H11" s="40">
        <f t="shared" si="0"/>
        <v>0.5384615384615384</v>
      </c>
      <c r="I11" s="39">
        <v>84</v>
      </c>
      <c r="J11" s="38">
        <f t="shared" si="1"/>
        <v>39.05102040816327</v>
      </c>
      <c r="K11" s="38">
        <f t="shared" si="2"/>
        <v>21.02747252747253</v>
      </c>
      <c r="L11" s="37">
        <v>6256</v>
      </c>
      <c r="M11" s="36">
        <f t="shared" si="3"/>
        <v>0.6117327365728901</v>
      </c>
    </row>
    <row r="12" spans="2:13" ht="15">
      <c r="B12" s="44" t="s">
        <v>74</v>
      </c>
      <c r="C12" s="67">
        <v>10</v>
      </c>
      <c r="D12" s="42" t="s">
        <v>289</v>
      </c>
      <c r="E12" s="41">
        <v>3675</v>
      </c>
      <c r="F12" s="39">
        <v>416</v>
      </c>
      <c r="G12" s="39">
        <v>154</v>
      </c>
      <c r="H12" s="40">
        <f t="shared" si="0"/>
        <v>0.3701923076923077</v>
      </c>
      <c r="I12" s="39">
        <v>262</v>
      </c>
      <c r="J12" s="38">
        <f t="shared" si="1"/>
        <v>23.863636363636363</v>
      </c>
      <c r="K12" s="38">
        <f t="shared" si="2"/>
        <v>8.834134615384615</v>
      </c>
      <c r="L12" s="37">
        <v>6037</v>
      </c>
      <c r="M12" s="36">
        <f t="shared" si="3"/>
        <v>0.6087460659267848</v>
      </c>
    </row>
    <row r="13" spans="2:13" ht="15">
      <c r="B13" s="44" t="s">
        <v>81</v>
      </c>
      <c r="C13" s="67">
        <v>1</v>
      </c>
      <c r="D13" s="42" t="s">
        <v>288</v>
      </c>
      <c r="E13" s="41">
        <v>3680</v>
      </c>
      <c r="F13" s="39">
        <v>392</v>
      </c>
      <c r="G13" s="39">
        <v>63</v>
      </c>
      <c r="H13" s="40">
        <f t="shared" si="0"/>
        <v>0.16071428571428573</v>
      </c>
      <c r="I13" s="39">
        <v>329</v>
      </c>
      <c r="J13" s="38">
        <f t="shared" si="1"/>
        <v>58.41269841269841</v>
      </c>
      <c r="K13" s="38">
        <f t="shared" si="2"/>
        <v>9.387755102040817</v>
      </c>
      <c r="L13" s="37">
        <v>6071</v>
      </c>
      <c r="M13" s="36">
        <f t="shared" si="3"/>
        <v>0.606160434854225</v>
      </c>
    </row>
    <row r="14" spans="2:13" ht="15">
      <c r="B14" s="44" t="s">
        <v>82</v>
      </c>
      <c r="C14" s="67">
        <v>4</v>
      </c>
      <c r="D14" s="42" t="s">
        <v>287</v>
      </c>
      <c r="E14" s="41">
        <v>3525</v>
      </c>
      <c r="F14" s="39">
        <v>157</v>
      </c>
      <c r="G14" s="39">
        <v>68</v>
      </c>
      <c r="H14" s="40">
        <f t="shared" si="0"/>
        <v>0.43312101910828027</v>
      </c>
      <c r="I14" s="39">
        <v>89</v>
      </c>
      <c r="J14" s="38">
        <f t="shared" si="1"/>
        <v>51.838235294117645</v>
      </c>
      <c r="K14" s="38">
        <f t="shared" si="2"/>
        <v>22.452229299363058</v>
      </c>
      <c r="L14" s="37">
        <v>6122</v>
      </c>
      <c r="M14" s="36">
        <f t="shared" si="3"/>
        <v>0.5757922247631493</v>
      </c>
    </row>
    <row r="15" spans="2:13" ht="15">
      <c r="B15" s="44" t="s">
        <v>76</v>
      </c>
      <c r="C15" s="67">
        <v>4</v>
      </c>
      <c r="D15" s="42" t="s">
        <v>286</v>
      </c>
      <c r="E15" s="41">
        <v>3266</v>
      </c>
      <c r="F15" s="39">
        <v>73</v>
      </c>
      <c r="G15" s="39">
        <v>43</v>
      </c>
      <c r="H15" s="40">
        <f t="shared" si="0"/>
        <v>0.589041095890411</v>
      </c>
      <c r="I15" s="39">
        <v>30</v>
      </c>
      <c r="J15" s="38">
        <f t="shared" si="1"/>
        <v>75.95348837209302</v>
      </c>
      <c r="K15" s="38">
        <f t="shared" si="2"/>
        <v>44.73972602739726</v>
      </c>
      <c r="L15" s="37">
        <v>5715</v>
      </c>
      <c r="M15" s="36">
        <f t="shared" si="3"/>
        <v>0.5714785651793526</v>
      </c>
    </row>
    <row r="16" spans="2:13" ht="15">
      <c r="B16" s="44" t="s">
        <v>82</v>
      </c>
      <c r="C16" s="67">
        <v>6</v>
      </c>
      <c r="D16" s="42" t="s">
        <v>285</v>
      </c>
      <c r="E16" s="41">
        <v>3284</v>
      </c>
      <c r="F16" s="39">
        <v>146</v>
      </c>
      <c r="G16" s="39">
        <v>60</v>
      </c>
      <c r="H16" s="40">
        <f t="shared" si="0"/>
        <v>0.410958904109589</v>
      </c>
      <c r="I16" s="39">
        <v>86</v>
      </c>
      <c r="J16" s="38">
        <f t="shared" si="1"/>
        <v>54.733333333333334</v>
      </c>
      <c r="K16" s="38">
        <f t="shared" si="2"/>
        <v>22.493150684931507</v>
      </c>
      <c r="L16" s="37">
        <v>5800</v>
      </c>
      <c r="M16" s="36">
        <f t="shared" si="3"/>
        <v>0.5662068965517242</v>
      </c>
    </row>
    <row r="17" spans="2:13" ht="15">
      <c r="B17" s="44" t="s">
        <v>82</v>
      </c>
      <c r="C17" s="67">
        <v>3</v>
      </c>
      <c r="D17" s="42" t="s">
        <v>284</v>
      </c>
      <c r="E17" s="41">
        <v>2626</v>
      </c>
      <c r="F17" s="39">
        <v>92</v>
      </c>
      <c r="G17" s="39">
        <v>44</v>
      </c>
      <c r="H17" s="40">
        <f t="shared" si="0"/>
        <v>0.4782608695652174</v>
      </c>
      <c r="I17" s="39">
        <v>48</v>
      </c>
      <c r="J17" s="38">
        <f t="shared" si="1"/>
        <v>59.68181818181818</v>
      </c>
      <c r="K17" s="38">
        <f t="shared" si="2"/>
        <v>28.543478260869566</v>
      </c>
      <c r="L17" s="37">
        <v>4729</v>
      </c>
      <c r="M17" s="36">
        <f t="shared" si="3"/>
        <v>0.5552971029816028</v>
      </c>
    </row>
    <row r="18" spans="2:13" ht="15">
      <c r="B18" s="44" t="s">
        <v>68</v>
      </c>
      <c r="C18" s="67">
        <v>3</v>
      </c>
      <c r="D18" s="42" t="s">
        <v>283</v>
      </c>
      <c r="E18" s="41">
        <v>3040</v>
      </c>
      <c r="F18" s="39">
        <v>559</v>
      </c>
      <c r="G18" s="39">
        <v>113</v>
      </c>
      <c r="H18" s="40">
        <f t="shared" si="0"/>
        <v>0.20214669051878353</v>
      </c>
      <c r="I18" s="39">
        <v>446</v>
      </c>
      <c r="J18" s="38">
        <f t="shared" si="1"/>
        <v>26.902654867256636</v>
      </c>
      <c r="K18" s="38">
        <f t="shared" si="2"/>
        <v>5.438282647584973</v>
      </c>
      <c r="L18" s="37">
        <v>6183</v>
      </c>
      <c r="M18" s="36">
        <f t="shared" si="3"/>
        <v>0.49167071001132134</v>
      </c>
    </row>
    <row r="19" spans="2:13" ht="15">
      <c r="B19" s="44" t="s">
        <v>65</v>
      </c>
      <c r="C19" s="67">
        <v>10</v>
      </c>
      <c r="D19" s="42" t="s">
        <v>282</v>
      </c>
      <c r="E19" s="41">
        <v>2804</v>
      </c>
      <c r="F19" s="39">
        <v>1880</v>
      </c>
      <c r="G19" s="39">
        <v>275</v>
      </c>
      <c r="H19" s="40">
        <f t="shared" si="0"/>
        <v>0.14627659574468085</v>
      </c>
      <c r="I19" s="39">
        <v>1605</v>
      </c>
      <c r="J19" s="38">
        <f t="shared" si="1"/>
        <v>10.196363636363637</v>
      </c>
      <c r="K19" s="38">
        <f t="shared" si="2"/>
        <v>1.4914893617021276</v>
      </c>
      <c r="L19" s="37">
        <v>5749</v>
      </c>
      <c r="M19" s="36">
        <f t="shared" si="3"/>
        <v>0.4877369977387372</v>
      </c>
    </row>
    <row r="20" spans="2:13" ht="15">
      <c r="B20" s="44" t="s">
        <v>131</v>
      </c>
      <c r="C20" s="67">
        <v>12</v>
      </c>
      <c r="D20" s="42" t="s">
        <v>281</v>
      </c>
      <c r="E20" s="41">
        <v>3018</v>
      </c>
      <c r="F20" s="39">
        <v>215</v>
      </c>
      <c r="G20" s="39">
        <v>89</v>
      </c>
      <c r="H20" s="40">
        <f t="shared" si="0"/>
        <v>0.413953488372093</v>
      </c>
      <c r="I20" s="39">
        <v>126</v>
      </c>
      <c r="J20" s="38">
        <f t="shared" si="1"/>
        <v>33.91011235955056</v>
      </c>
      <c r="K20" s="38">
        <f t="shared" si="2"/>
        <v>14.037209302325582</v>
      </c>
      <c r="L20" s="37">
        <v>6193</v>
      </c>
      <c r="M20" s="36">
        <f t="shared" si="3"/>
        <v>0.4873243985144518</v>
      </c>
    </row>
    <row r="21" spans="2:13" ht="15">
      <c r="B21" s="44" t="s">
        <v>82</v>
      </c>
      <c r="C21" s="67">
        <v>2</v>
      </c>
      <c r="D21" s="42" t="s">
        <v>280</v>
      </c>
      <c r="E21" s="41">
        <v>2572</v>
      </c>
      <c r="F21" s="39">
        <v>104</v>
      </c>
      <c r="G21" s="39">
        <v>40</v>
      </c>
      <c r="H21" s="40">
        <f t="shared" si="0"/>
        <v>0.38461538461538464</v>
      </c>
      <c r="I21" s="39">
        <v>64</v>
      </c>
      <c r="J21" s="38">
        <f t="shared" si="1"/>
        <v>64.3</v>
      </c>
      <c r="K21" s="38">
        <f t="shared" si="2"/>
        <v>24.73076923076923</v>
      </c>
      <c r="L21" s="37">
        <v>5921</v>
      </c>
      <c r="M21" s="36">
        <f t="shared" si="3"/>
        <v>0.43438608343185275</v>
      </c>
    </row>
    <row r="22" spans="2:13" ht="15">
      <c r="B22" s="44" t="s">
        <v>116</v>
      </c>
      <c r="C22" s="67">
        <v>1</v>
      </c>
      <c r="D22" s="42" t="s">
        <v>279</v>
      </c>
      <c r="E22" s="41">
        <v>2454</v>
      </c>
      <c r="F22" s="39">
        <v>24</v>
      </c>
      <c r="G22" s="39">
        <v>18</v>
      </c>
      <c r="H22" s="40">
        <f t="shared" si="0"/>
        <v>0.75</v>
      </c>
      <c r="I22" s="39">
        <v>6</v>
      </c>
      <c r="J22" s="38">
        <f t="shared" si="1"/>
        <v>136.33333333333334</v>
      </c>
      <c r="K22" s="38">
        <f t="shared" si="2"/>
        <v>102.25</v>
      </c>
      <c r="L22" s="37">
        <v>5651</v>
      </c>
      <c r="M22" s="36">
        <f t="shared" si="3"/>
        <v>0.43425942311095383</v>
      </c>
    </row>
    <row r="23" spans="2:13" ht="15">
      <c r="B23" s="44" t="s">
        <v>65</v>
      </c>
      <c r="C23" s="67">
        <v>13</v>
      </c>
      <c r="D23" s="42" t="s">
        <v>278</v>
      </c>
      <c r="E23" s="41">
        <v>2350</v>
      </c>
      <c r="F23" s="39">
        <v>1864</v>
      </c>
      <c r="G23" s="39">
        <v>179</v>
      </c>
      <c r="H23" s="40">
        <f t="shared" si="0"/>
        <v>0.09603004291845493</v>
      </c>
      <c r="I23" s="39">
        <v>1685</v>
      </c>
      <c r="J23" s="38">
        <f t="shared" si="1"/>
        <v>13.128491620111731</v>
      </c>
      <c r="K23" s="38">
        <f t="shared" si="2"/>
        <v>1.2607296137339057</v>
      </c>
      <c r="L23" s="37">
        <v>5565</v>
      </c>
      <c r="M23" s="36">
        <f t="shared" si="3"/>
        <v>0.4222821203953279</v>
      </c>
    </row>
    <row r="24" spans="2:13" ht="15">
      <c r="B24" s="44" t="s">
        <v>65</v>
      </c>
      <c r="C24" s="67">
        <v>8</v>
      </c>
      <c r="D24" s="42" t="s">
        <v>277</v>
      </c>
      <c r="E24" s="41">
        <v>2688</v>
      </c>
      <c r="F24" s="39">
        <v>1954</v>
      </c>
      <c r="G24" s="39">
        <v>260</v>
      </c>
      <c r="H24" s="40">
        <f t="shared" si="0"/>
        <v>0.1330603889457523</v>
      </c>
      <c r="I24" s="39">
        <v>1694</v>
      </c>
      <c r="J24" s="38">
        <f t="shared" si="1"/>
        <v>10.338461538461539</v>
      </c>
      <c r="K24" s="38">
        <f t="shared" si="2"/>
        <v>1.375639713408393</v>
      </c>
      <c r="L24" s="37">
        <v>6461</v>
      </c>
      <c r="M24" s="36">
        <f t="shared" si="3"/>
        <v>0.4160346695557963</v>
      </c>
    </row>
    <row r="25" spans="2:13" ht="15">
      <c r="B25" s="44" t="s">
        <v>74</v>
      </c>
      <c r="C25" s="67">
        <v>9</v>
      </c>
      <c r="D25" s="42" t="s">
        <v>276</v>
      </c>
      <c r="E25" s="41">
        <v>1936</v>
      </c>
      <c r="F25" s="39">
        <v>88</v>
      </c>
      <c r="G25" s="39">
        <v>49</v>
      </c>
      <c r="H25" s="40">
        <f t="shared" si="0"/>
        <v>0.5568181818181818</v>
      </c>
      <c r="I25" s="39">
        <v>39</v>
      </c>
      <c r="J25" s="38">
        <f t="shared" si="1"/>
        <v>39.51020408163265</v>
      </c>
      <c r="K25" s="38">
        <f t="shared" si="2"/>
        <v>22</v>
      </c>
      <c r="L25" s="37">
        <v>4659</v>
      </c>
      <c r="M25" s="36">
        <f t="shared" si="3"/>
        <v>0.4155398154110324</v>
      </c>
    </row>
    <row r="26" spans="2:13" ht="15">
      <c r="B26" s="44" t="s">
        <v>66</v>
      </c>
      <c r="C26" s="67">
        <v>2</v>
      </c>
      <c r="D26" s="42" t="s">
        <v>275</v>
      </c>
      <c r="E26" s="41">
        <v>2317</v>
      </c>
      <c r="F26" s="39">
        <v>106</v>
      </c>
      <c r="G26" s="39">
        <v>45</v>
      </c>
      <c r="H26" s="40">
        <f t="shared" si="0"/>
        <v>0.42452830188679247</v>
      </c>
      <c r="I26" s="39">
        <v>61</v>
      </c>
      <c r="J26" s="38">
        <f t="shared" si="1"/>
        <v>51.48888888888889</v>
      </c>
      <c r="K26" s="38">
        <f t="shared" si="2"/>
        <v>21.858490566037737</v>
      </c>
      <c r="L26" s="37">
        <v>6242</v>
      </c>
      <c r="M26" s="36">
        <f t="shared" si="3"/>
        <v>0.3711951297661006</v>
      </c>
    </row>
    <row r="27" spans="2:13" ht="15">
      <c r="B27" s="44" t="s">
        <v>82</v>
      </c>
      <c r="C27" s="67">
        <v>5</v>
      </c>
      <c r="D27" s="42" t="s">
        <v>274</v>
      </c>
      <c r="E27" s="41">
        <v>2133</v>
      </c>
      <c r="F27" s="39">
        <v>70</v>
      </c>
      <c r="G27" s="39">
        <v>42</v>
      </c>
      <c r="H27" s="40">
        <f t="shared" si="0"/>
        <v>0.6</v>
      </c>
      <c r="I27" s="39">
        <v>28</v>
      </c>
      <c r="J27" s="38">
        <f t="shared" si="1"/>
        <v>50.785714285714285</v>
      </c>
      <c r="K27" s="38">
        <f t="shared" si="2"/>
        <v>30.47142857142857</v>
      </c>
      <c r="L27" s="37">
        <v>5766</v>
      </c>
      <c r="M27" s="36">
        <f t="shared" si="3"/>
        <v>0.36992715920915714</v>
      </c>
    </row>
    <row r="28" spans="2:13" ht="15">
      <c r="B28" s="44" t="s">
        <v>69</v>
      </c>
      <c r="C28" s="67">
        <v>12</v>
      </c>
      <c r="D28" s="42" t="s">
        <v>273</v>
      </c>
      <c r="E28" s="41">
        <v>2207</v>
      </c>
      <c r="F28" s="39">
        <v>317</v>
      </c>
      <c r="G28" s="39">
        <v>82</v>
      </c>
      <c r="H28" s="40">
        <f t="shared" si="0"/>
        <v>0.2586750788643533</v>
      </c>
      <c r="I28" s="39">
        <v>235</v>
      </c>
      <c r="J28" s="38">
        <f t="shared" si="1"/>
        <v>26.914634146341463</v>
      </c>
      <c r="K28" s="38">
        <f t="shared" si="2"/>
        <v>6.962145110410095</v>
      </c>
      <c r="L28" s="37">
        <v>6289</v>
      </c>
      <c r="M28" s="36">
        <f t="shared" si="3"/>
        <v>0.3509301955795834</v>
      </c>
    </row>
    <row r="29" spans="2:13" ht="15">
      <c r="B29" s="44" t="s">
        <v>116</v>
      </c>
      <c r="C29" s="67">
        <v>4</v>
      </c>
      <c r="D29" s="42" t="s">
        <v>272</v>
      </c>
      <c r="E29" s="41">
        <v>2258</v>
      </c>
      <c r="F29" s="39">
        <v>139</v>
      </c>
      <c r="G29" s="39">
        <v>65</v>
      </c>
      <c r="H29" s="40">
        <f t="shared" si="0"/>
        <v>0.4676258992805755</v>
      </c>
      <c r="I29" s="39">
        <v>74</v>
      </c>
      <c r="J29" s="38">
        <f t="shared" si="1"/>
        <v>34.738461538461536</v>
      </c>
      <c r="K29" s="38">
        <f t="shared" si="2"/>
        <v>16.244604316546763</v>
      </c>
      <c r="L29" s="37">
        <v>6443</v>
      </c>
      <c r="M29" s="36">
        <f t="shared" si="3"/>
        <v>0.35045786124476175</v>
      </c>
    </row>
    <row r="30" spans="2:13" ht="15">
      <c r="B30" s="44" t="s">
        <v>69</v>
      </c>
      <c r="C30" s="67">
        <v>3</v>
      </c>
      <c r="D30" s="42" t="s">
        <v>271</v>
      </c>
      <c r="E30" s="41">
        <v>1959</v>
      </c>
      <c r="F30" s="39">
        <v>335</v>
      </c>
      <c r="G30" s="39">
        <v>70</v>
      </c>
      <c r="H30" s="40">
        <f t="shared" si="0"/>
        <v>0.208955223880597</v>
      </c>
      <c r="I30" s="39">
        <v>265</v>
      </c>
      <c r="J30" s="38">
        <f t="shared" si="1"/>
        <v>27.985714285714284</v>
      </c>
      <c r="K30" s="38">
        <f t="shared" si="2"/>
        <v>5.847761194029851</v>
      </c>
      <c r="L30" s="37">
        <v>5617</v>
      </c>
      <c r="M30" s="36">
        <f t="shared" si="3"/>
        <v>0.34876268470713906</v>
      </c>
    </row>
    <row r="31" spans="2:13" ht="15">
      <c r="B31" s="44" t="s">
        <v>82</v>
      </c>
      <c r="C31" s="67">
        <v>1</v>
      </c>
      <c r="D31" s="42" t="s">
        <v>270</v>
      </c>
      <c r="E31" s="41">
        <v>1659</v>
      </c>
      <c r="F31" s="39">
        <v>105</v>
      </c>
      <c r="G31" s="39">
        <v>57</v>
      </c>
      <c r="H31" s="40">
        <f t="shared" si="0"/>
        <v>0.5428571428571428</v>
      </c>
      <c r="I31" s="39">
        <v>48</v>
      </c>
      <c r="J31" s="38">
        <f t="shared" si="1"/>
        <v>29.105263157894736</v>
      </c>
      <c r="K31" s="38">
        <f t="shared" si="2"/>
        <v>15.8</v>
      </c>
      <c r="L31" s="37">
        <v>4812</v>
      </c>
      <c r="M31" s="36">
        <f t="shared" si="3"/>
        <v>0.34476309226932667</v>
      </c>
    </row>
    <row r="32" spans="2:13" ht="15">
      <c r="B32" s="44" t="s">
        <v>74</v>
      </c>
      <c r="C32" s="67">
        <v>8</v>
      </c>
      <c r="D32" s="42" t="s">
        <v>269</v>
      </c>
      <c r="E32" s="41">
        <v>1788</v>
      </c>
      <c r="F32" s="39">
        <v>136</v>
      </c>
      <c r="G32" s="39">
        <v>41</v>
      </c>
      <c r="H32" s="40">
        <f t="shared" si="0"/>
        <v>0.3014705882352941</v>
      </c>
      <c r="I32" s="39">
        <v>95</v>
      </c>
      <c r="J32" s="38">
        <f t="shared" si="1"/>
        <v>43.609756097560975</v>
      </c>
      <c r="K32" s="38">
        <f t="shared" si="2"/>
        <v>13.147058823529411</v>
      </c>
      <c r="L32" s="37">
        <v>5662</v>
      </c>
      <c r="M32" s="36">
        <f t="shared" si="3"/>
        <v>0.3157894736842105</v>
      </c>
    </row>
    <row r="33" spans="2:13" ht="15">
      <c r="B33" s="44" t="s">
        <v>69</v>
      </c>
      <c r="C33" s="67">
        <v>4</v>
      </c>
      <c r="D33" s="42" t="s">
        <v>268</v>
      </c>
      <c r="E33" s="41">
        <v>2268</v>
      </c>
      <c r="F33" s="39">
        <v>376</v>
      </c>
      <c r="G33" s="39">
        <v>98</v>
      </c>
      <c r="H33" s="40">
        <f t="shared" si="0"/>
        <v>0.26063829787234044</v>
      </c>
      <c r="I33" s="39">
        <v>278</v>
      </c>
      <c r="J33" s="38">
        <f t="shared" si="1"/>
        <v>23.142857142857142</v>
      </c>
      <c r="K33" s="38">
        <f t="shared" si="2"/>
        <v>6.031914893617022</v>
      </c>
      <c r="L33" s="37">
        <v>7183</v>
      </c>
      <c r="M33" s="36">
        <f t="shared" si="3"/>
        <v>0.31574551023249336</v>
      </c>
    </row>
    <row r="34" spans="2:13" ht="15">
      <c r="B34" s="44" t="s">
        <v>116</v>
      </c>
      <c r="C34" s="67">
        <v>2</v>
      </c>
      <c r="D34" s="42" t="s">
        <v>267</v>
      </c>
      <c r="E34" s="41">
        <v>1708</v>
      </c>
      <c r="F34" s="39">
        <v>22</v>
      </c>
      <c r="G34" s="39">
        <v>17</v>
      </c>
      <c r="H34" s="40">
        <f t="shared" si="0"/>
        <v>0.7727272727272727</v>
      </c>
      <c r="I34" s="39">
        <v>5</v>
      </c>
      <c r="J34" s="38">
        <f t="shared" si="1"/>
        <v>100.47058823529412</v>
      </c>
      <c r="K34" s="38">
        <f t="shared" si="2"/>
        <v>77.63636363636364</v>
      </c>
      <c r="L34" s="37">
        <v>5541</v>
      </c>
      <c r="M34" s="36">
        <f t="shared" si="3"/>
        <v>0.3082476087348854</v>
      </c>
    </row>
    <row r="35" spans="2:13" ht="15">
      <c r="B35" s="44" t="s">
        <v>79</v>
      </c>
      <c r="C35" s="67">
        <v>8</v>
      </c>
      <c r="D35" s="42" t="s">
        <v>266</v>
      </c>
      <c r="E35" s="41">
        <v>2031</v>
      </c>
      <c r="F35" s="39">
        <v>65</v>
      </c>
      <c r="G35" s="39">
        <v>18</v>
      </c>
      <c r="H35" s="40">
        <f t="shared" si="0"/>
        <v>0.27692307692307694</v>
      </c>
      <c r="I35" s="39">
        <v>47</v>
      </c>
      <c r="J35" s="38">
        <f t="shared" si="1"/>
        <v>112.83333333333333</v>
      </c>
      <c r="K35" s="38">
        <f t="shared" si="2"/>
        <v>31.246153846153845</v>
      </c>
      <c r="L35" s="37">
        <v>6703</v>
      </c>
      <c r="M35" s="36">
        <f t="shared" si="3"/>
        <v>0.302998657317619</v>
      </c>
    </row>
    <row r="36" spans="2:13" ht="15">
      <c r="B36" s="44" t="s">
        <v>67</v>
      </c>
      <c r="C36" s="67">
        <v>5</v>
      </c>
      <c r="D36" s="42" t="s">
        <v>265</v>
      </c>
      <c r="E36" s="41">
        <v>1580</v>
      </c>
      <c r="F36" s="39">
        <v>51</v>
      </c>
      <c r="G36" s="39">
        <v>27</v>
      </c>
      <c r="H36" s="40">
        <f t="shared" si="0"/>
        <v>0.5294117647058824</v>
      </c>
      <c r="I36" s="39">
        <v>24</v>
      </c>
      <c r="J36" s="38">
        <f t="shared" si="1"/>
        <v>58.51851851851852</v>
      </c>
      <c r="K36" s="38">
        <f t="shared" si="2"/>
        <v>30.980392156862745</v>
      </c>
      <c r="L36" s="37">
        <v>5320</v>
      </c>
      <c r="M36" s="36">
        <f t="shared" si="3"/>
        <v>0.29699248120300753</v>
      </c>
    </row>
    <row r="37" spans="2:13" ht="15">
      <c r="B37" s="44" t="s">
        <v>81</v>
      </c>
      <c r="C37" s="67">
        <v>2</v>
      </c>
      <c r="D37" s="42" t="s">
        <v>264</v>
      </c>
      <c r="E37" s="41">
        <v>2000</v>
      </c>
      <c r="F37" s="39">
        <v>393</v>
      </c>
      <c r="G37" s="39">
        <v>56</v>
      </c>
      <c r="H37" s="40">
        <f aca="true" t="shared" si="4" ref="H37:H68">(G37/F37)</f>
        <v>0.14249363867684478</v>
      </c>
      <c r="I37" s="39">
        <v>337</v>
      </c>
      <c r="J37" s="38">
        <f aca="true" t="shared" si="5" ref="J37:J68">E37/G37</f>
        <v>35.714285714285715</v>
      </c>
      <c r="K37" s="38">
        <f aca="true" t="shared" si="6" ref="K37:K68">E37/F37</f>
        <v>5.089058524173028</v>
      </c>
      <c r="L37" s="37">
        <v>7187</v>
      </c>
      <c r="M37" s="36">
        <f aca="true" t="shared" si="7" ref="M37:M68">E37/L37</f>
        <v>0.2782802281897871</v>
      </c>
    </row>
    <row r="38" spans="2:13" ht="15">
      <c r="B38" s="44" t="s">
        <v>76</v>
      </c>
      <c r="C38" s="67">
        <v>1</v>
      </c>
      <c r="D38" s="42" t="s">
        <v>263</v>
      </c>
      <c r="E38" s="41">
        <v>1590</v>
      </c>
      <c r="F38" s="39">
        <v>112</v>
      </c>
      <c r="G38" s="39">
        <v>41</v>
      </c>
      <c r="H38" s="40">
        <f t="shared" si="4"/>
        <v>0.36607142857142855</v>
      </c>
      <c r="I38" s="39">
        <v>71</v>
      </c>
      <c r="J38" s="38">
        <f t="shared" si="5"/>
        <v>38.78048780487805</v>
      </c>
      <c r="K38" s="38">
        <f t="shared" si="6"/>
        <v>14.196428571428571</v>
      </c>
      <c r="L38" s="37">
        <v>5993</v>
      </c>
      <c r="M38" s="36">
        <f t="shared" si="7"/>
        <v>0.2653095277824128</v>
      </c>
    </row>
    <row r="39" spans="2:13" ht="15">
      <c r="B39" s="44" t="s">
        <v>69</v>
      </c>
      <c r="C39" s="67">
        <v>7</v>
      </c>
      <c r="D39" s="42" t="s">
        <v>262</v>
      </c>
      <c r="E39" s="41">
        <v>1832</v>
      </c>
      <c r="F39" s="39">
        <v>597</v>
      </c>
      <c r="G39" s="39">
        <v>112</v>
      </c>
      <c r="H39" s="40">
        <f t="shared" si="4"/>
        <v>0.18760469011725292</v>
      </c>
      <c r="I39" s="39">
        <v>485</v>
      </c>
      <c r="J39" s="38">
        <f t="shared" si="5"/>
        <v>16.357142857142858</v>
      </c>
      <c r="K39" s="38">
        <f t="shared" si="6"/>
        <v>3.0686767169179228</v>
      </c>
      <c r="L39" s="37">
        <v>6925</v>
      </c>
      <c r="M39" s="36">
        <f t="shared" si="7"/>
        <v>0.26454873646209387</v>
      </c>
    </row>
    <row r="40" spans="2:13" ht="15">
      <c r="B40" s="44" t="s">
        <v>177</v>
      </c>
      <c r="C40" s="67">
        <v>2</v>
      </c>
      <c r="D40" s="42" t="s">
        <v>261</v>
      </c>
      <c r="E40" s="41">
        <v>1523</v>
      </c>
      <c r="F40" s="39">
        <v>105</v>
      </c>
      <c r="G40" s="39">
        <v>43</v>
      </c>
      <c r="H40" s="40">
        <f t="shared" si="4"/>
        <v>0.4095238095238095</v>
      </c>
      <c r="I40" s="39">
        <v>62</v>
      </c>
      <c r="J40" s="38">
        <f t="shared" si="5"/>
        <v>35.41860465116279</v>
      </c>
      <c r="K40" s="38">
        <f t="shared" si="6"/>
        <v>14.504761904761905</v>
      </c>
      <c r="L40" s="37">
        <v>5773</v>
      </c>
      <c r="M40" s="36">
        <f t="shared" si="7"/>
        <v>0.2638143079854495</v>
      </c>
    </row>
    <row r="41" spans="2:13" ht="15">
      <c r="B41" s="44" t="s">
        <v>69</v>
      </c>
      <c r="C41" s="67">
        <v>5</v>
      </c>
      <c r="D41" s="42" t="s">
        <v>260</v>
      </c>
      <c r="E41" s="41">
        <v>1302</v>
      </c>
      <c r="F41" s="39">
        <v>375</v>
      </c>
      <c r="G41" s="39">
        <v>62</v>
      </c>
      <c r="H41" s="40">
        <f t="shared" si="4"/>
        <v>0.16533333333333333</v>
      </c>
      <c r="I41" s="39">
        <v>313</v>
      </c>
      <c r="J41" s="38">
        <f t="shared" si="5"/>
        <v>21</v>
      </c>
      <c r="K41" s="38">
        <f t="shared" si="6"/>
        <v>3.472</v>
      </c>
      <c r="L41" s="37">
        <v>4969</v>
      </c>
      <c r="M41" s="36">
        <f t="shared" si="7"/>
        <v>0.26202455222378745</v>
      </c>
    </row>
    <row r="42" spans="2:13" ht="15">
      <c r="B42" s="44" t="s">
        <v>81</v>
      </c>
      <c r="C42" s="67">
        <v>11</v>
      </c>
      <c r="D42" s="42" t="s">
        <v>259</v>
      </c>
      <c r="E42" s="41">
        <v>1497</v>
      </c>
      <c r="F42" s="39">
        <v>388</v>
      </c>
      <c r="G42" s="39">
        <v>45</v>
      </c>
      <c r="H42" s="40">
        <f t="shared" si="4"/>
        <v>0.11597938144329897</v>
      </c>
      <c r="I42" s="39">
        <v>343</v>
      </c>
      <c r="J42" s="38">
        <f t="shared" si="5"/>
        <v>33.266666666666666</v>
      </c>
      <c r="K42" s="38">
        <f t="shared" si="6"/>
        <v>3.8582474226804124</v>
      </c>
      <c r="L42" s="37">
        <v>6017</v>
      </c>
      <c r="M42" s="36">
        <f t="shared" si="7"/>
        <v>0.24879508060495265</v>
      </c>
    </row>
    <row r="43" spans="2:13" ht="15">
      <c r="B43" s="44" t="s">
        <v>66</v>
      </c>
      <c r="C43" s="67">
        <v>5</v>
      </c>
      <c r="D43" s="42" t="s">
        <v>258</v>
      </c>
      <c r="E43" s="41">
        <v>1415</v>
      </c>
      <c r="F43" s="39">
        <v>195</v>
      </c>
      <c r="G43" s="39">
        <v>57</v>
      </c>
      <c r="H43" s="40">
        <f t="shared" si="4"/>
        <v>0.2923076923076923</v>
      </c>
      <c r="I43" s="39">
        <v>138</v>
      </c>
      <c r="J43" s="38">
        <f t="shared" si="5"/>
        <v>24.82456140350877</v>
      </c>
      <c r="K43" s="38">
        <f t="shared" si="6"/>
        <v>7.256410256410256</v>
      </c>
      <c r="L43" s="37">
        <v>5715</v>
      </c>
      <c r="M43" s="36">
        <f t="shared" si="7"/>
        <v>0.24759405074365703</v>
      </c>
    </row>
    <row r="44" spans="2:13" ht="15">
      <c r="B44" s="44" t="s">
        <v>69</v>
      </c>
      <c r="C44" s="67">
        <v>2</v>
      </c>
      <c r="D44" s="42" t="s">
        <v>257</v>
      </c>
      <c r="E44" s="41">
        <v>1535</v>
      </c>
      <c r="F44" s="39">
        <v>190</v>
      </c>
      <c r="G44" s="39">
        <v>75</v>
      </c>
      <c r="H44" s="40">
        <f t="shared" si="4"/>
        <v>0.39473684210526316</v>
      </c>
      <c r="I44" s="39">
        <v>115</v>
      </c>
      <c r="J44" s="38">
        <f t="shared" si="5"/>
        <v>20.466666666666665</v>
      </c>
      <c r="K44" s="38">
        <f t="shared" si="6"/>
        <v>8.078947368421053</v>
      </c>
      <c r="L44" s="37">
        <v>6272</v>
      </c>
      <c r="M44" s="36">
        <f t="shared" si="7"/>
        <v>0.24473852040816327</v>
      </c>
    </row>
    <row r="45" spans="2:13" ht="15">
      <c r="B45" s="44" t="s">
        <v>131</v>
      </c>
      <c r="C45" s="67">
        <v>12</v>
      </c>
      <c r="D45" s="42" t="s">
        <v>256</v>
      </c>
      <c r="E45" s="41">
        <v>1399</v>
      </c>
      <c r="F45" s="39">
        <v>174</v>
      </c>
      <c r="G45" s="39">
        <v>46</v>
      </c>
      <c r="H45" s="40">
        <f t="shared" si="4"/>
        <v>0.26436781609195403</v>
      </c>
      <c r="I45" s="39">
        <v>128</v>
      </c>
      <c r="J45" s="38">
        <f t="shared" si="5"/>
        <v>30.41304347826087</v>
      </c>
      <c r="K45" s="38">
        <f t="shared" si="6"/>
        <v>8.040229885057471</v>
      </c>
      <c r="L45" s="37">
        <v>6193</v>
      </c>
      <c r="M45" s="36">
        <f t="shared" si="7"/>
        <v>0.2259002099144195</v>
      </c>
    </row>
    <row r="46" spans="2:13" ht="15">
      <c r="B46" s="44" t="s">
        <v>116</v>
      </c>
      <c r="C46" s="67">
        <v>4</v>
      </c>
      <c r="D46" s="42" t="s">
        <v>255</v>
      </c>
      <c r="E46" s="41">
        <v>1423</v>
      </c>
      <c r="F46" s="39">
        <v>53</v>
      </c>
      <c r="G46" s="39">
        <v>18</v>
      </c>
      <c r="H46" s="40">
        <f t="shared" si="4"/>
        <v>0.33962264150943394</v>
      </c>
      <c r="I46" s="39">
        <v>35</v>
      </c>
      <c r="J46" s="38">
        <f t="shared" si="5"/>
        <v>79.05555555555556</v>
      </c>
      <c r="K46" s="38">
        <f t="shared" si="6"/>
        <v>26.849056603773583</v>
      </c>
      <c r="L46" s="37">
        <v>6443</v>
      </c>
      <c r="M46" s="36">
        <f t="shared" si="7"/>
        <v>0.2208598478969424</v>
      </c>
    </row>
    <row r="47" spans="2:13" ht="15">
      <c r="B47" s="44" t="s">
        <v>81</v>
      </c>
      <c r="C47" s="67">
        <v>7</v>
      </c>
      <c r="D47" s="42" t="s">
        <v>254</v>
      </c>
      <c r="E47" s="41">
        <v>1578</v>
      </c>
      <c r="F47" s="39">
        <v>393</v>
      </c>
      <c r="G47" s="39">
        <v>38</v>
      </c>
      <c r="H47" s="40">
        <f t="shared" si="4"/>
        <v>0.09669211195928754</v>
      </c>
      <c r="I47" s="39">
        <v>355</v>
      </c>
      <c r="J47" s="38">
        <f t="shared" si="5"/>
        <v>41.526315789473685</v>
      </c>
      <c r="K47" s="38">
        <f t="shared" si="6"/>
        <v>4.015267175572519</v>
      </c>
      <c r="L47" s="37">
        <v>7199</v>
      </c>
      <c r="M47" s="36">
        <f t="shared" si="7"/>
        <v>0.2191971107098208</v>
      </c>
    </row>
    <row r="48" spans="2:13" ht="15">
      <c r="B48" s="44" t="s">
        <v>253</v>
      </c>
      <c r="C48" s="67">
        <v>4</v>
      </c>
      <c r="D48" s="42" t="s">
        <v>252</v>
      </c>
      <c r="E48" s="41">
        <v>1337</v>
      </c>
      <c r="F48" s="39">
        <v>145</v>
      </c>
      <c r="G48" s="39">
        <v>46</v>
      </c>
      <c r="H48" s="40">
        <f t="shared" si="4"/>
        <v>0.31724137931034485</v>
      </c>
      <c r="I48" s="39">
        <v>99</v>
      </c>
      <c r="J48" s="38">
        <f t="shared" si="5"/>
        <v>29.065217391304348</v>
      </c>
      <c r="K48" s="38">
        <f t="shared" si="6"/>
        <v>9.220689655172414</v>
      </c>
      <c r="L48" s="37">
        <v>6110</v>
      </c>
      <c r="M48" s="36">
        <f t="shared" si="7"/>
        <v>0.2188216039279869</v>
      </c>
    </row>
    <row r="49" spans="2:13" ht="15">
      <c r="B49" s="44" t="s">
        <v>80</v>
      </c>
      <c r="C49" s="67">
        <v>5</v>
      </c>
      <c r="D49" s="42" t="s">
        <v>251</v>
      </c>
      <c r="E49" s="41">
        <v>1252</v>
      </c>
      <c r="F49" s="39">
        <v>142</v>
      </c>
      <c r="G49" s="39">
        <v>33</v>
      </c>
      <c r="H49" s="40">
        <f t="shared" si="4"/>
        <v>0.2323943661971831</v>
      </c>
      <c r="I49" s="39">
        <v>109</v>
      </c>
      <c r="J49" s="38">
        <f t="shared" si="5"/>
        <v>37.93939393939394</v>
      </c>
      <c r="K49" s="38">
        <f t="shared" si="6"/>
        <v>8.816901408450704</v>
      </c>
      <c r="L49" s="37">
        <v>5858</v>
      </c>
      <c r="M49" s="36">
        <f t="shared" si="7"/>
        <v>0.21372482075793786</v>
      </c>
    </row>
    <row r="50" spans="2:13" ht="15">
      <c r="B50" s="44" t="s">
        <v>69</v>
      </c>
      <c r="C50" s="67">
        <v>3</v>
      </c>
      <c r="D50" s="42" t="s">
        <v>250</v>
      </c>
      <c r="E50" s="41">
        <v>1192</v>
      </c>
      <c r="F50" s="39">
        <v>57</v>
      </c>
      <c r="G50" s="39">
        <v>27</v>
      </c>
      <c r="H50" s="40">
        <f t="shared" si="4"/>
        <v>0.47368421052631576</v>
      </c>
      <c r="I50" s="39">
        <v>30</v>
      </c>
      <c r="J50" s="38">
        <f t="shared" si="5"/>
        <v>44.148148148148145</v>
      </c>
      <c r="K50" s="38">
        <f t="shared" si="6"/>
        <v>20.912280701754387</v>
      </c>
      <c r="L50" s="37">
        <v>5617</v>
      </c>
      <c r="M50" s="36">
        <f t="shared" si="7"/>
        <v>0.21221292504895853</v>
      </c>
    </row>
    <row r="51" spans="2:13" ht="15">
      <c r="B51" s="44" t="s">
        <v>83</v>
      </c>
      <c r="C51" s="67">
        <v>22</v>
      </c>
      <c r="D51" s="42" t="s">
        <v>249</v>
      </c>
      <c r="E51" s="41">
        <v>1428</v>
      </c>
      <c r="F51" s="39">
        <v>55</v>
      </c>
      <c r="G51" s="39">
        <v>21</v>
      </c>
      <c r="H51" s="40">
        <f t="shared" si="4"/>
        <v>0.38181818181818183</v>
      </c>
      <c r="I51" s="39">
        <v>34</v>
      </c>
      <c r="J51" s="38">
        <f t="shared" si="5"/>
        <v>68</v>
      </c>
      <c r="K51" s="38">
        <f t="shared" si="6"/>
        <v>25.963636363636365</v>
      </c>
      <c r="L51" s="37">
        <v>6810</v>
      </c>
      <c r="M51" s="36">
        <f t="shared" si="7"/>
        <v>0.20969162995594715</v>
      </c>
    </row>
    <row r="52" spans="2:13" ht="15">
      <c r="B52" s="44" t="s">
        <v>80</v>
      </c>
      <c r="C52" s="67">
        <v>8</v>
      </c>
      <c r="D52" s="42" t="s">
        <v>248</v>
      </c>
      <c r="E52" s="41">
        <v>1218</v>
      </c>
      <c r="F52" s="39">
        <v>18</v>
      </c>
      <c r="G52" s="39">
        <v>10</v>
      </c>
      <c r="H52" s="40">
        <f t="shared" si="4"/>
        <v>0.5555555555555556</v>
      </c>
      <c r="I52" s="39">
        <v>8</v>
      </c>
      <c r="J52" s="38">
        <f t="shared" si="5"/>
        <v>121.8</v>
      </c>
      <c r="K52" s="38">
        <f t="shared" si="6"/>
        <v>67.66666666666667</v>
      </c>
      <c r="L52" s="37">
        <v>5821</v>
      </c>
      <c r="M52" s="36">
        <f t="shared" si="7"/>
        <v>0.2092423982133654</v>
      </c>
    </row>
    <row r="53" spans="2:13" ht="15">
      <c r="B53" s="44" t="s">
        <v>81</v>
      </c>
      <c r="C53" s="67">
        <v>13</v>
      </c>
      <c r="D53" s="42" t="s">
        <v>247</v>
      </c>
      <c r="E53" s="41">
        <v>1449</v>
      </c>
      <c r="F53" s="39">
        <v>393</v>
      </c>
      <c r="G53" s="39">
        <v>38</v>
      </c>
      <c r="H53" s="40">
        <f t="shared" si="4"/>
        <v>0.09669211195928754</v>
      </c>
      <c r="I53" s="39">
        <v>355</v>
      </c>
      <c r="J53" s="38">
        <f t="shared" si="5"/>
        <v>38.13157894736842</v>
      </c>
      <c r="K53" s="38">
        <f t="shared" si="6"/>
        <v>3.687022900763359</v>
      </c>
      <c r="L53" s="37">
        <v>6981</v>
      </c>
      <c r="M53" s="36">
        <f t="shared" si="7"/>
        <v>0.20756338633433605</v>
      </c>
    </row>
    <row r="54" spans="2:13" ht="15">
      <c r="B54" s="44" t="s">
        <v>85</v>
      </c>
      <c r="C54" s="67">
        <v>16</v>
      </c>
      <c r="D54" s="42" t="s">
        <v>246</v>
      </c>
      <c r="E54" s="41">
        <v>1168</v>
      </c>
      <c r="F54" s="39">
        <v>102</v>
      </c>
      <c r="G54" s="39">
        <v>36</v>
      </c>
      <c r="H54" s="40">
        <f t="shared" si="4"/>
        <v>0.35294117647058826</v>
      </c>
      <c r="I54" s="39">
        <v>66</v>
      </c>
      <c r="J54" s="38">
        <f t="shared" si="5"/>
        <v>32.44444444444444</v>
      </c>
      <c r="K54" s="38">
        <f t="shared" si="6"/>
        <v>11.450980392156863</v>
      </c>
      <c r="L54" s="37">
        <v>5891</v>
      </c>
      <c r="M54" s="36">
        <f t="shared" si="7"/>
        <v>0.1982685452384994</v>
      </c>
    </row>
    <row r="55" spans="2:13" ht="15">
      <c r="B55" s="44" t="s">
        <v>69</v>
      </c>
      <c r="C55" s="67">
        <v>10</v>
      </c>
      <c r="D55" s="42" t="s">
        <v>245</v>
      </c>
      <c r="E55" s="41">
        <v>1270</v>
      </c>
      <c r="F55" s="39">
        <v>462</v>
      </c>
      <c r="G55" s="39">
        <v>62</v>
      </c>
      <c r="H55" s="40">
        <f t="shared" si="4"/>
        <v>0.1341991341991342</v>
      </c>
      <c r="I55" s="39">
        <v>400</v>
      </c>
      <c r="J55" s="38">
        <f t="shared" si="5"/>
        <v>20.483870967741936</v>
      </c>
      <c r="K55" s="38">
        <f t="shared" si="6"/>
        <v>2.7489177489177488</v>
      </c>
      <c r="L55" s="37">
        <v>6480</v>
      </c>
      <c r="M55" s="36">
        <f t="shared" si="7"/>
        <v>0.19598765432098766</v>
      </c>
    </row>
    <row r="56" spans="2:13" ht="15">
      <c r="B56" s="44" t="s">
        <v>69</v>
      </c>
      <c r="C56" s="67">
        <v>1</v>
      </c>
      <c r="D56" s="42" t="s">
        <v>244</v>
      </c>
      <c r="E56" s="41">
        <v>1183</v>
      </c>
      <c r="F56" s="39">
        <v>540</v>
      </c>
      <c r="G56" s="39">
        <v>72</v>
      </c>
      <c r="H56" s="40">
        <f t="shared" si="4"/>
        <v>0.13333333333333333</v>
      </c>
      <c r="I56" s="39">
        <v>468</v>
      </c>
      <c r="J56" s="38">
        <f t="shared" si="5"/>
        <v>16.430555555555557</v>
      </c>
      <c r="K56" s="38">
        <f t="shared" si="6"/>
        <v>2.1907407407407407</v>
      </c>
      <c r="L56" s="37">
        <v>6158</v>
      </c>
      <c r="M56" s="36">
        <f t="shared" si="7"/>
        <v>0.19210782721662878</v>
      </c>
    </row>
    <row r="57" spans="2:13" ht="15">
      <c r="B57" s="44" t="s">
        <v>79</v>
      </c>
      <c r="C57" s="67">
        <v>4</v>
      </c>
      <c r="D57" s="42" t="s">
        <v>243</v>
      </c>
      <c r="E57" s="41">
        <v>1246</v>
      </c>
      <c r="F57" s="39">
        <v>30</v>
      </c>
      <c r="G57" s="39">
        <v>13</v>
      </c>
      <c r="H57" s="40">
        <f t="shared" si="4"/>
        <v>0.43333333333333335</v>
      </c>
      <c r="I57" s="39">
        <v>17</v>
      </c>
      <c r="J57" s="38">
        <f t="shared" si="5"/>
        <v>95.84615384615384</v>
      </c>
      <c r="K57" s="38">
        <f t="shared" si="6"/>
        <v>41.53333333333333</v>
      </c>
      <c r="L57" s="37">
        <v>6546</v>
      </c>
      <c r="M57" s="36">
        <f t="shared" si="7"/>
        <v>0.19034524900702718</v>
      </c>
    </row>
    <row r="58" spans="2:13" ht="15">
      <c r="B58" s="44" t="s">
        <v>83</v>
      </c>
      <c r="C58" s="67">
        <v>37</v>
      </c>
      <c r="D58" s="42" t="s">
        <v>242</v>
      </c>
      <c r="E58" s="41">
        <v>899</v>
      </c>
      <c r="F58" s="39">
        <v>124</v>
      </c>
      <c r="G58" s="39">
        <v>51</v>
      </c>
      <c r="H58" s="40">
        <f t="shared" si="4"/>
        <v>0.4112903225806452</v>
      </c>
      <c r="I58" s="39">
        <v>73</v>
      </c>
      <c r="J58" s="38">
        <f t="shared" si="5"/>
        <v>17.627450980392158</v>
      </c>
      <c r="K58" s="38">
        <f t="shared" si="6"/>
        <v>7.25</v>
      </c>
      <c r="L58" s="37">
        <v>5532</v>
      </c>
      <c r="M58" s="36">
        <f t="shared" si="7"/>
        <v>0.16250903832248734</v>
      </c>
    </row>
    <row r="59" spans="2:13" ht="15">
      <c r="B59" s="44" t="s">
        <v>67</v>
      </c>
      <c r="C59" s="67">
        <v>10</v>
      </c>
      <c r="D59" s="42" t="s">
        <v>241</v>
      </c>
      <c r="E59" s="41">
        <v>863</v>
      </c>
      <c r="F59" s="39">
        <v>103</v>
      </c>
      <c r="G59" s="39">
        <v>33</v>
      </c>
      <c r="H59" s="40">
        <f t="shared" si="4"/>
        <v>0.32038834951456313</v>
      </c>
      <c r="I59" s="39">
        <v>70</v>
      </c>
      <c r="J59" s="38">
        <f t="shared" si="5"/>
        <v>26.151515151515152</v>
      </c>
      <c r="K59" s="38">
        <f t="shared" si="6"/>
        <v>8.37864077669903</v>
      </c>
      <c r="L59" s="37">
        <v>5384</v>
      </c>
      <c r="M59" s="36">
        <f t="shared" si="7"/>
        <v>0.16028974739970284</v>
      </c>
    </row>
    <row r="60" spans="2:13" ht="15">
      <c r="B60" s="44" t="s">
        <v>76</v>
      </c>
      <c r="C60" s="67">
        <v>1</v>
      </c>
      <c r="D60" s="42" t="s">
        <v>240</v>
      </c>
      <c r="E60" s="41">
        <v>937</v>
      </c>
      <c r="F60" s="39">
        <v>43</v>
      </c>
      <c r="G60" s="39">
        <v>18</v>
      </c>
      <c r="H60" s="40">
        <f t="shared" si="4"/>
        <v>0.4186046511627907</v>
      </c>
      <c r="I60" s="39">
        <v>25</v>
      </c>
      <c r="J60" s="38">
        <f t="shared" si="5"/>
        <v>52.05555555555556</v>
      </c>
      <c r="K60" s="38">
        <f t="shared" si="6"/>
        <v>21.790697674418606</v>
      </c>
      <c r="L60" s="37">
        <v>5993</v>
      </c>
      <c r="M60" s="36">
        <f t="shared" si="7"/>
        <v>0.15634907391957284</v>
      </c>
    </row>
    <row r="61" spans="2:13" ht="15">
      <c r="B61" s="44" t="s">
        <v>80</v>
      </c>
      <c r="C61" s="67">
        <v>7</v>
      </c>
      <c r="D61" s="42" t="s">
        <v>239</v>
      </c>
      <c r="E61" s="41">
        <v>851</v>
      </c>
      <c r="F61" s="39">
        <v>11</v>
      </c>
      <c r="G61" s="39">
        <v>8</v>
      </c>
      <c r="H61" s="40">
        <f t="shared" si="4"/>
        <v>0.7272727272727273</v>
      </c>
      <c r="I61" s="39">
        <v>3</v>
      </c>
      <c r="J61" s="38">
        <f t="shared" si="5"/>
        <v>106.375</v>
      </c>
      <c r="K61" s="38">
        <f t="shared" si="6"/>
        <v>77.36363636363636</v>
      </c>
      <c r="L61" s="37">
        <v>5518</v>
      </c>
      <c r="M61" s="36">
        <f t="shared" si="7"/>
        <v>0.154222544400145</v>
      </c>
    </row>
    <row r="62" spans="2:13" ht="15">
      <c r="B62" s="44" t="s">
        <v>81</v>
      </c>
      <c r="C62" s="67">
        <v>5</v>
      </c>
      <c r="D62" s="42" t="s">
        <v>238</v>
      </c>
      <c r="E62" s="41">
        <v>811</v>
      </c>
      <c r="F62" s="39">
        <v>412</v>
      </c>
      <c r="G62" s="39">
        <v>46</v>
      </c>
      <c r="H62" s="40">
        <f t="shared" si="4"/>
        <v>0.11165048543689321</v>
      </c>
      <c r="I62" s="39">
        <v>366</v>
      </c>
      <c r="J62" s="38">
        <f t="shared" si="5"/>
        <v>17.630434782608695</v>
      </c>
      <c r="K62" s="38">
        <f t="shared" si="6"/>
        <v>1.9684466019417475</v>
      </c>
      <c r="L62" s="37">
        <v>5268</v>
      </c>
      <c r="M62" s="36">
        <f t="shared" si="7"/>
        <v>0.15394836750189825</v>
      </c>
    </row>
    <row r="63" spans="2:13" ht="15">
      <c r="B63" s="44" t="s">
        <v>66</v>
      </c>
      <c r="C63" s="67">
        <v>2</v>
      </c>
      <c r="D63" s="42" t="s">
        <v>237</v>
      </c>
      <c r="E63" s="41">
        <v>957</v>
      </c>
      <c r="F63" s="39">
        <v>30</v>
      </c>
      <c r="G63" s="39">
        <v>10</v>
      </c>
      <c r="H63" s="40">
        <f t="shared" si="4"/>
        <v>0.3333333333333333</v>
      </c>
      <c r="I63" s="39">
        <v>20</v>
      </c>
      <c r="J63" s="38">
        <f t="shared" si="5"/>
        <v>95.7</v>
      </c>
      <c r="K63" s="38">
        <f t="shared" si="6"/>
        <v>31.9</v>
      </c>
      <c r="L63" s="37">
        <v>6242</v>
      </c>
      <c r="M63" s="36">
        <f t="shared" si="7"/>
        <v>0.15331624479333547</v>
      </c>
    </row>
    <row r="64" spans="2:13" ht="15">
      <c r="B64" s="44" t="s">
        <v>67</v>
      </c>
      <c r="C64" s="67">
        <v>9</v>
      </c>
      <c r="D64" s="42" t="s">
        <v>236</v>
      </c>
      <c r="E64" s="41">
        <v>888</v>
      </c>
      <c r="F64" s="39">
        <v>180</v>
      </c>
      <c r="G64" s="39">
        <v>61</v>
      </c>
      <c r="H64" s="40">
        <f t="shared" si="4"/>
        <v>0.3388888888888889</v>
      </c>
      <c r="I64" s="39">
        <v>119</v>
      </c>
      <c r="J64" s="38">
        <f t="shared" si="5"/>
        <v>14.557377049180328</v>
      </c>
      <c r="K64" s="38">
        <f t="shared" si="6"/>
        <v>4.933333333333334</v>
      </c>
      <c r="L64" s="37">
        <v>6103</v>
      </c>
      <c r="M64" s="36">
        <f t="shared" si="7"/>
        <v>0.14550221202687202</v>
      </c>
    </row>
    <row r="65" spans="2:13" ht="15">
      <c r="B65" s="44" t="s">
        <v>66</v>
      </c>
      <c r="C65" s="67">
        <v>1</v>
      </c>
      <c r="D65" s="42" t="s">
        <v>235</v>
      </c>
      <c r="E65" s="41">
        <v>823</v>
      </c>
      <c r="F65" s="39">
        <v>63</v>
      </c>
      <c r="G65" s="39">
        <v>23</v>
      </c>
      <c r="H65" s="40">
        <f t="shared" si="4"/>
        <v>0.36507936507936506</v>
      </c>
      <c r="I65" s="39">
        <v>40</v>
      </c>
      <c r="J65" s="38">
        <f t="shared" si="5"/>
        <v>35.78260869565217</v>
      </c>
      <c r="K65" s="38">
        <f t="shared" si="6"/>
        <v>13.063492063492063</v>
      </c>
      <c r="L65" s="37">
        <v>5689</v>
      </c>
      <c r="M65" s="36">
        <f t="shared" si="7"/>
        <v>0.14466514325892071</v>
      </c>
    </row>
    <row r="66" spans="2:13" ht="15">
      <c r="B66" s="44" t="s">
        <v>65</v>
      </c>
      <c r="C66" s="67">
        <v>16</v>
      </c>
      <c r="D66" s="42" t="s">
        <v>234</v>
      </c>
      <c r="E66" s="41">
        <v>800</v>
      </c>
      <c r="F66" s="39">
        <v>47</v>
      </c>
      <c r="G66" s="39">
        <v>27</v>
      </c>
      <c r="H66" s="40">
        <f t="shared" si="4"/>
        <v>0.574468085106383</v>
      </c>
      <c r="I66" s="39">
        <v>20</v>
      </c>
      <c r="J66" s="38">
        <f t="shared" si="5"/>
        <v>29.62962962962963</v>
      </c>
      <c r="K66" s="38">
        <f t="shared" si="6"/>
        <v>17.02127659574468</v>
      </c>
      <c r="L66" s="37">
        <v>5808</v>
      </c>
      <c r="M66" s="36">
        <f t="shared" si="7"/>
        <v>0.13774104683195593</v>
      </c>
    </row>
    <row r="67" spans="2:13" ht="15">
      <c r="B67" s="44" t="s">
        <v>83</v>
      </c>
      <c r="C67" s="67">
        <v>39</v>
      </c>
      <c r="D67" s="42" t="s">
        <v>233</v>
      </c>
      <c r="E67" s="41">
        <v>689</v>
      </c>
      <c r="F67" s="39">
        <v>19</v>
      </c>
      <c r="G67" s="39">
        <v>9</v>
      </c>
      <c r="H67" s="40">
        <f t="shared" si="4"/>
        <v>0.47368421052631576</v>
      </c>
      <c r="I67" s="39">
        <v>10</v>
      </c>
      <c r="J67" s="38">
        <f t="shared" si="5"/>
        <v>76.55555555555556</v>
      </c>
      <c r="K67" s="38">
        <f t="shared" si="6"/>
        <v>36.26315789473684</v>
      </c>
      <c r="L67" s="37">
        <v>5014</v>
      </c>
      <c r="M67" s="36">
        <f t="shared" si="7"/>
        <v>0.1374152373354607</v>
      </c>
    </row>
    <row r="68" spans="2:13" ht="15">
      <c r="B68" s="44" t="s">
        <v>69</v>
      </c>
      <c r="C68" s="67">
        <v>9</v>
      </c>
      <c r="D68" s="42" t="s">
        <v>232</v>
      </c>
      <c r="E68" s="41">
        <v>873</v>
      </c>
      <c r="F68" s="39">
        <v>216</v>
      </c>
      <c r="G68" s="39">
        <v>61</v>
      </c>
      <c r="H68" s="40">
        <f t="shared" si="4"/>
        <v>0.2824074074074074</v>
      </c>
      <c r="I68" s="39">
        <v>155</v>
      </c>
      <c r="J68" s="38">
        <f t="shared" si="5"/>
        <v>14.311475409836065</v>
      </c>
      <c r="K68" s="38">
        <f t="shared" si="6"/>
        <v>4.041666666666667</v>
      </c>
      <c r="L68" s="37">
        <v>6380</v>
      </c>
      <c r="M68" s="36">
        <f t="shared" si="7"/>
        <v>0.13683385579937304</v>
      </c>
    </row>
    <row r="69" spans="2:13" ht="15">
      <c r="B69" s="44" t="s">
        <v>84</v>
      </c>
      <c r="C69" s="67">
        <v>5</v>
      </c>
      <c r="D69" s="42" t="s">
        <v>231</v>
      </c>
      <c r="E69" s="41">
        <v>823</v>
      </c>
      <c r="F69" s="39">
        <v>108</v>
      </c>
      <c r="G69" s="39">
        <v>53</v>
      </c>
      <c r="H69" s="40">
        <f aca="true" t="shared" si="8" ref="H69:H100">(G69/F69)</f>
        <v>0.49074074074074076</v>
      </c>
      <c r="I69" s="39">
        <v>55</v>
      </c>
      <c r="J69" s="38">
        <f aca="true" t="shared" si="9" ref="J69:J100">E69/G69</f>
        <v>15.528301886792454</v>
      </c>
      <c r="K69" s="38">
        <f aca="true" t="shared" si="10" ref="K69:K100">E69/F69</f>
        <v>7.62037037037037</v>
      </c>
      <c r="L69" s="37">
        <v>6032</v>
      </c>
      <c r="M69" s="36">
        <f aca="true" t="shared" si="11" ref="M69:M100">E69/L69</f>
        <v>0.1364389920424403</v>
      </c>
    </row>
    <row r="70" spans="2:13" ht="15">
      <c r="B70" s="44" t="s">
        <v>186</v>
      </c>
      <c r="C70" s="67">
        <v>12</v>
      </c>
      <c r="D70" s="42" t="s">
        <v>230</v>
      </c>
      <c r="E70" s="41">
        <v>885</v>
      </c>
      <c r="F70" s="39">
        <v>66</v>
      </c>
      <c r="G70" s="39">
        <v>29</v>
      </c>
      <c r="H70" s="40">
        <f t="shared" si="8"/>
        <v>0.4393939393939394</v>
      </c>
      <c r="I70" s="39">
        <v>37</v>
      </c>
      <c r="J70" s="38">
        <f t="shared" si="9"/>
        <v>30.517241379310345</v>
      </c>
      <c r="K70" s="38">
        <f t="shared" si="10"/>
        <v>13.409090909090908</v>
      </c>
      <c r="L70" s="37">
        <v>6593</v>
      </c>
      <c r="M70" s="36">
        <f t="shared" si="11"/>
        <v>0.13423327771879265</v>
      </c>
    </row>
    <row r="71" spans="2:13" ht="15">
      <c r="B71" s="44" t="s">
        <v>229</v>
      </c>
      <c r="C71" s="67">
        <v>4</v>
      </c>
      <c r="D71" s="42" t="s">
        <v>228</v>
      </c>
      <c r="E71" s="41">
        <v>843</v>
      </c>
      <c r="F71" s="39">
        <v>53</v>
      </c>
      <c r="G71" s="39">
        <v>20</v>
      </c>
      <c r="H71" s="40">
        <f t="shared" si="8"/>
        <v>0.37735849056603776</v>
      </c>
      <c r="I71" s="39">
        <v>33</v>
      </c>
      <c r="J71" s="38">
        <f t="shared" si="9"/>
        <v>42.15</v>
      </c>
      <c r="K71" s="38">
        <f t="shared" si="10"/>
        <v>15.90566037735849</v>
      </c>
      <c r="L71" s="37">
        <v>6595</v>
      </c>
      <c r="M71" s="36">
        <f t="shared" si="11"/>
        <v>0.12782410917361636</v>
      </c>
    </row>
    <row r="72" spans="2:13" ht="15">
      <c r="B72" s="44" t="s">
        <v>85</v>
      </c>
      <c r="C72" s="67">
        <v>12</v>
      </c>
      <c r="D72" s="42" t="s">
        <v>227</v>
      </c>
      <c r="E72" s="41">
        <v>818</v>
      </c>
      <c r="F72" s="39">
        <v>46</v>
      </c>
      <c r="G72" s="39">
        <v>15</v>
      </c>
      <c r="H72" s="40">
        <f t="shared" si="8"/>
        <v>0.32608695652173914</v>
      </c>
      <c r="I72" s="39">
        <v>31</v>
      </c>
      <c r="J72" s="38">
        <f t="shared" si="9"/>
        <v>54.53333333333333</v>
      </c>
      <c r="K72" s="38">
        <f t="shared" si="10"/>
        <v>17.782608695652176</v>
      </c>
      <c r="L72" s="37">
        <v>6582</v>
      </c>
      <c r="M72" s="36">
        <f t="shared" si="11"/>
        <v>0.12427833485262837</v>
      </c>
    </row>
    <row r="73" spans="2:13" ht="15">
      <c r="B73" s="44" t="s">
        <v>68</v>
      </c>
      <c r="C73" s="67">
        <v>5</v>
      </c>
      <c r="D73" s="42" t="s">
        <v>226</v>
      </c>
      <c r="E73" s="41">
        <v>581</v>
      </c>
      <c r="F73" s="39">
        <v>99</v>
      </c>
      <c r="G73" s="39">
        <v>27</v>
      </c>
      <c r="H73" s="40">
        <f t="shared" si="8"/>
        <v>0.2727272727272727</v>
      </c>
      <c r="I73" s="39">
        <v>72</v>
      </c>
      <c r="J73" s="38">
        <f t="shared" si="9"/>
        <v>21.51851851851852</v>
      </c>
      <c r="K73" s="38">
        <f t="shared" si="10"/>
        <v>5.8686868686868685</v>
      </c>
      <c r="L73" s="37">
        <v>5053</v>
      </c>
      <c r="M73" s="36">
        <f t="shared" si="11"/>
        <v>0.11498119928755195</v>
      </c>
    </row>
    <row r="74" spans="2:13" ht="15">
      <c r="B74" s="44" t="s">
        <v>81</v>
      </c>
      <c r="C74" s="67">
        <v>8</v>
      </c>
      <c r="D74" s="42" t="s">
        <v>225</v>
      </c>
      <c r="E74" s="41">
        <v>604</v>
      </c>
      <c r="F74" s="39">
        <v>394</v>
      </c>
      <c r="G74" s="39">
        <v>39</v>
      </c>
      <c r="H74" s="40">
        <f t="shared" si="8"/>
        <v>0.09898477157360407</v>
      </c>
      <c r="I74" s="39">
        <v>355</v>
      </c>
      <c r="J74" s="38">
        <f t="shared" si="9"/>
        <v>15.487179487179487</v>
      </c>
      <c r="K74" s="38">
        <f t="shared" si="10"/>
        <v>1.532994923857868</v>
      </c>
      <c r="L74" s="37">
        <v>5451</v>
      </c>
      <c r="M74" s="36">
        <f t="shared" si="11"/>
        <v>0.11080535681526325</v>
      </c>
    </row>
    <row r="75" spans="2:13" ht="15">
      <c r="B75" s="44" t="s">
        <v>68</v>
      </c>
      <c r="C75" s="67">
        <v>4</v>
      </c>
      <c r="D75" s="42" t="s">
        <v>224</v>
      </c>
      <c r="E75" s="41">
        <v>656</v>
      </c>
      <c r="F75" s="39">
        <v>155</v>
      </c>
      <c r="G75" s="39">
        <v>27</v>
      </c>
      <c r="H75" s="40">
        <f t="shared" si="8"/>
        <v>0.17419354838709677</v>
      </c>
      <c r="I75" s="39">
        <v>128</v>
      </c>
      <c r="J75" s="38">
        <f t="shared" si="9"/>
        <v>24.296296296296298</v>
      </c>
      <c r="K75" s="38">
        <f t="shared" si="10"/>
        <v>4.232258064516129</v>
      </c>
      <c r="L75" s="37">
        <v>5948</v>
      </c>
      <c r="M75" s="36">
        <f t="shared" si="11"/>
        <v>0.11028917283120376</v>
      </c>
    </row>
    <row r="76" spans="2:13" ht="15">
      <c r="B76" s="44" t="s">
        <v>85</v>
      </c>
      <c r="C76" s="67">
        <v>4</v>
      </c>
      <c r="D76" s="42" t="s">
        <v>223</v>
      </c>
      <c r="E76" s="41">
        <v>635</v>
      </c>
      <c r="F76" s="39">
        <v>80</v>
      </c>
      <c r="G76" s="39">
        <v>19</v>
      </c>
      <c r="H76" s="40">
        <f t="shared" si="8"/>
        <v>0.2375</v>
      </c>
      <c r="I76" s="39">
        <v>61</v>
      </c>
      <c r="J76" s="38">
        <f t="shared" si="9"/>
        <v>33.421052631578945</v>
      </c>
      <c r="K76" s="38">
        <f t="shared" si="10"/>
        <v>7.9375</v>
      </c>
      <c r="L76" s="37">
        <v>6204</v>
      </c>
      <c r="M76" s="36">
        <f t="shared" si="11"/>
        <v>0.10235332043842682</v>
      </c>
    </row>
    <row r="77" spans="2:13" ht="15">
      <c r="B77" s="44" t="s">
        <v>79</v>
      </c>
      <c r="C77" s="67">
        <v>3</v>
      </c>
      <c r="D77" s="42" t="s">
        <v>222</v>
      </c>
      <c r="E77" s="41">
        <v>615</v>
      </c>
      <c r="F77" s="39">
        <v>38</v>
      </c>
      <c r="G77" s="39">
        <v>14</v>
      </c>
      <c r="H77" s="40">
        <f t="shared" si="8"/>
        <v>0.3684210526315789</v>
      </c>
      <c r="I77" s="39">
        <v>24</v>
      </c>
      <c r="J77" s="38">
        <f t="shared" si="9"/>
        <v>43.92857142857143</v>
      </c>
      <c r="K77" s="38">
        <f t="shared" si="10"/>
        <v>16.18421052631579</v>
      </c>
      <c r="L77" s="37">
        <v>6382</v>
      </c>
      <c r="M77" s="36">
        <f t="shared" si="11"/>
        <v>0.09636477593230962</v>
      </c>
    </row>
    <row r="78" spans="2:13" ht="15">
      <c r="B78" s="44" t="s">
        <v>79</v>
      </c>
      <c r="C78" s="67">
        <v>3</v>
      </c>
      <c r="D78" s="42" t="s">
        <v>221</v>
      </c>
      <c r="E78" s="41">
        <v>609</v>
      </c>
      <c r="F78" s="39">
        <v>133</v>
      </c>
      <c r="G78" s="39">
        <v>53</v>
      </c>
      <c r="H78" s="40">
        <f t="shared" si="8"/>
        <v>0.39849624060150374</v>
      </c>
      <c r="I78" s="39">
        <v>80</v>
      </c>
      <c r="J78" s="38">
        <f t="shared" si="9"/>
        <v>11.49056603773585</v>
      </c>
      <c r="K78" s="38">
        <f t="shared" si="10"/>
        <v>4.578947368421052</v>
      </c>
      <c r="L78" s="37">
        <v>6382</v>
      </c>
      <c r="M78" s="36">
        <f t="shared" si="11"/>
        <v>0.09542463177687245</v>
      </c>
    </row>
    <row r="79" spans="2:13" ht="15">
      <c r="B79" s="44" t="s">
        <v>186</v>
      </c>
      <c r="C79" s="67">
        <v>11</v>
      </c>
      <c r="D79" s="42" t="s">
        <v>220</v>
      </c>
      <c r="E79" s="41">
        <v>525</v>
      </c>
      <c r="F79" s="39">
        <v>21</v>
      </c>
      <c r="G79" s="39">
        <v>3</v>
      </c>
      <c r="H79" s="40">
        <f t="shared" si="8"/>
        <v>0.14285714285714285</v>
      </c>
      <c r="I79" s="39">
        <v>18</v>
      </c>
      <c r="J79" s="38">
        <f t="shared" si="9"/>
        <v>175</v>
      </c>
      <c r="K79" s="38">
        <f t="shared" si="10"/>
        <v>25</v>
      </c>
      <c r="L79" s="37">
        <v>5895</v>
      </c>
      <c r="M79" s="36">
        <f t="shared" si="11"/>
        <v>0.089058524173028</v>
      </c>
    </row>
    <row r="80" spans="2:13" ht="15">
      <c r="B80" s="44" t="s">
        <v>116</v>
      </c>
      <c r="C80" s="67">
        <v>6</v>
      </c>
      <c r="D80" s="42" t="s">
        <v>219</v>
      </c>
      <c r="E80" s="41">
        <v>592</v>
      </c>
      <c r="F80" s="39">
        <v>29</v>
      </c>
      <c r="G80" s="39">
        <v>9</v>
      </c>
      <c r="H80" s="40">
        <f t="shared" si="8"/>
        <v>0.3103448275862069</v>
      </c>
      <c r="I80" s="39">
        <v>20</v>
      </c>
      <c r="J80" s="38">
        <f t="shared" si="9"/>
        <v>65.77777777777777</v>
      </c>
      <c r="K80" s="38">
        <f t="shared" si="10"/>
        <v>20.413793103448278</v>
      </c>
      <c r="L80" s="37">
        <v>6740</v>
      </c>
      <c r="M80" s="36">
        <f t="shared" si="11"/>
        <v>0.08783382789317508</v>
      </c>
    </row>
    <row r="81" spans="2:13" ht="15">
      <c r="B81" s="44" t="s">
        <v>74</v>
      </c>
      <c r="C81" s="67">
        <v>10</v>
      </c>
      <c r="D81" s="42" t="s">
        <v>218</v>
      </c>
      <c r="E81" s="41">
        <v>507</v>
      </c>
      <c r="F81" s="39">
        <v>55</v>
      </c>
      <c r="G81" s="39">
        <v>23</v>
      </c>
      <c r="H81" s="40">
        <f t="shared" si="8"/>
        <v>0.41818181818181815</v>
      </c>
      <c r="I81" s="39">
        <v>32</v>
      </c>
      <c r="J81" s="38">
        <f t="shared" si="9"/>
        <v>22.043478260869566</v>
      </c>
      <c r="K81" s="38">
        <f t="shared" si="10"/>
        <v>9.218181818181819</v>
      </c>
      <c r="L81" s="37">
        <v>6037</v>
      </c>
      <c r="M81" s="36">
        <f t="shared" si="11"/>
        <v>0.08398211031969521</v>
      </c>
    </row>
    <row r="82" spans="2:13" ht="15">
      <c r="B82" s="44" t="s">
        <v>81</v>
      </c>
      <c r="C82" s="67">
        <v>23</v>
      </c>
      <c r="D82" s="42" t="s">
        <v>217</v>
      </c>
      <c r="E82" s="41">
        <v>588</v>
      </c>
      <c r="F82" s="39">
        <v>392</v>
      </c>
      <c r="G82" s="39">
        <v>12</v>
      </c>
      <c r="H82" s="40">
        <f t="shared" si="8"/>
        <v>0.030612244897959183</v>
      </c>
      <c r="I82" s="39">
        <v>380</v>
      </c>
      <c r="J82" s="38">
        <f t="shared" si="9"/>
        <v>49</v>
      </c>
      <c r="K82" s="38">
        <f t="shared" si="10"/>
        <v>1.5</v>
      </c>
      <c r="L82" s="37">
        <v>7022</v>
      </c>
      <c r="M82" s="36">
        <f t="shared" si="11"/>
        <v>0.08373682711478211</v>
      </c>
    </row>
    <row r="83" spans="2:13" ht="15">
      <c r="B83" s="44" t="s">
        <v>85</v>
      </c>
      <c r="C83" s="67">
        <v>5</v>
      </c>
      <c r="D83" s="42" t="s">
        <v>216</v>
      </c>
      <c r="E83" s="41">
        <v>409</v>
      </c>
      <c r="F83" s="39">
        <v>54</v>
      </c>
      <c r="G83" s="39">
        <v>22</v>
      </c>
      <c r="H83" s="40">
        <f t="shared" si="8"/>
        <v>0.4074074074074074</v>
      </c>
      <c r="I83" s="39">
        <v>32</v>
      </c>
      <c r="J83" s="38">
        <f t="shared" si="9"/>
        <v>18.59090909090909</v>
      </c>
      <c r="K83" s="38">
        <f t="shared" si="10"/>
        <v>7.574074074074074</v>
      </c>
      <c r="L83" s="37">
        <v>4896</v>
      </c>
      <c r="M83" s="36">
        <f t="shared" si="11"/>
        <v>0.0835375816993464</v>
      </c>
    </row>
    <row r="84" spans="2:13" ht="15">
      <c r="B84" s="44" t="s">
        <v>67</v>
      </c>
      <c r="C84" s="67">
        <v>7</v>
      </c>
      <c r="D84" s="42" t="s">
        <v>215</v>
      </c>
      <c r="E84" s="41">
        <v>427</v>
      </c>
      <c r="F84" s="39">
        <v>25</v>
      </c>
      <c r="G84" s="39">
        <v>12</v>
      </c>
      <c r="H84" s="40">
        <f t="shared" si="8"/>
        <v>0.48</v>
      </c>
      <c r="I84" s="39">
        <v>13</v>
      </c>
      <c r="J84" s="38">
        <f t="shared" si="9"/>
        <v>35.583333333333336</v>
      </c>
      <c r="K84" s="38">
        <f t="shared" si="10"/>
        <v>17.08</v>
      </c>
      <c r="L84" s="37">
        <v>5382</v>
      </c>
      <c r="M84" s="36">
        <f t="shared" si="11"/>
        <v>0.07933853586027499</v>
      </c>
    </row>
    <row r="85" spans="2:13" ht="15">
      <c r="B85" s="44" t="s">
        <v>116</v>
      </c>
      <c r="C85" s="67">
        <v>1</v>
      </c>
      <c r="D85" s="42" t="s">
        <v>214</v>
      </c>
      <c r="E85" s="41">
        <v>435</v>
      </c>
      <c r="F85" s="39">
        <v>11</v>
      </c>
      <c r="G85" s="39">
        <v>5</v>
      </c>
      <c r="H85" s="40">
        <f t="shared" si="8"/>
        <v>0.45454545454545453</v>
      </c>
      <c r="I85" s="39">
        <v>6</v>
      </c>
      <c r="J85" s="38">
        <f t="shared" si="9"/>
        <v>87</v>
      </c>
      <c r="K85" s="38">
        <f t="shared" si="10"/>
        <v>39.54545454545455</v>
      </c>
      <c r="L85" s="37">
        <v>5651</v>
      </c>
      <c r="M85" s="36">
        <f t="shared" si="11"/>
        <v>0.07697752610157495</v>
      </c>
    </row>
    <row r="86" spans="2:13" ht="15">
      <c r="B86" s="44" t="s">
        <v>66</v>
      </c>
      <c r="C86" s="67">
        <v>7</v>
      </c>
      <c r="D86" s="42" t="s">
        <v>213</v>
      </c>
      <c r="E86" s="41">
        <v>440</v>
      </c>
      <c r="F86" s="39">
        <v>67</v>
      </c>
      <c r="G86" s="39">
        <v>18</v>
      </c>
      <c r="H86" s="40">
        <f t="shared" si="8"/>
        <v>0.26865671641791045</v>
      </c>
      <c r="I86" s="39">
        <v>49</v>
      </c>
      <c r="J86" s="38">
        <f t="shared" si="9"/>
        <v>24.444444444444443</v>
      </c>
      <c r="K86" s="38">
        <f t="shared" si="10"/>
        <v>6.567164179104478</v>
      </c>
      <c r="L86" s="37">
        <v>5945</v>
      </c>
      <c r="M86" s="36">
        <f t="shared" si="11"/>
        <v>0.07401177460050462</v>
      </c>
    </row>
    <row r="87" spans="2:13" ht="15">
      <c r="B87" s="44" t="s">
        <v>67</v>
      </c>
      <c r="C87" s="67">
        <v>13</v>
      </c>
      <c r="D87" s="42" t="s">
        <v>212</v>
      </c>
      <c r="E87" s="41">
        <v>382</v>
      </c>
      <c r="F87" s="39">
        <v>9</v>
      </c>
      <c r="G87" s="39">
        <v>3</v>
      </c>
      <c r="H87" s="40">
        <f t="shared" si="8"/>
        <v>0.3333333333333333</v>
      </c>
      <c r="I87" s="39">
        <v>6</v>
      </c>
      <c r="J87" s="38">
        <f t="shared" si="9"/>
        <v>127.33333333333333</v>
      </c>
      <c r="K87" s="38">
        <f t="shared" si="10"/>
        <v>42.44444444444444</v>
      </c>
      <c r="L87" s="37">
        <v>5195</v>
      </c>
      <c r="M87" s="36">
        <f t="shared" si="11"/>
        <v>0.07353224254090472</v>
      </c>
    </row>
    <row r="88" spans="2:13" ht="15">
      <c r="B88" s="44" t="s">
        <v>81</v>
      </c>
      <c r="C88" s="67">
        <v>10</v>
      </c>
      <c r="D88" s="42" t="s">
        <v>211</v>
      </c>
      <c r="E88" s="41">
        <v>457</v>
      </c>
      <c r="F88" s="39">
        <v>396</v>
      </c>
      <c r="G88" s="39">
        <v>37</v>
      </c>
      <c r="H88" s="40">
        <f t="shared" si="8"/>
        <v>0.09343434343434344</v>
      </c>
      <c r="I88" s="39">
        <v>359</v>
      </c>
      <c r="J88" s="38">
        <f t="shared" si="9"/>
        <v>12.35135135135135</v>
      </c>
      <c r="K88" s="38">
        <f t="shared" si="10"/>
        <v>1.154040404040404</v>
      </c>
      <c r="L88" s="37">
        <v>6257</v>
      </c>
      <c r="M88" s="36">
        <f t="shared" si="11"/>
        <v>0.07303819721911459</v>
      </c>
    </row>
    <row r="89" spans="2:13" ht="15">
      <c r="B89" s="44" t="s">
        <v>80</v>
      </c>
      <c r="C89" s="67">
        <v>7</v>
      </c>
      <c r="D89" s="42" t="s">
        <v>210</v>
      </c>
      <c r="E89" s="41">
        <v>399</v>
      </c>
      <c r="F89" s="39">
        <v>19</v>
      </c>
      <c r="G89" s="39">
        <v>7</v>
      </c>
      <c r="H89" s="40">
        <f t="shared" si="8"/>
        <v>0.3684210526315789</v>
      </c>
      <c r="I89" s="39">
        <v>12</v>
      </c>
      <c r="J89" s="38">
        <f t="shared" si="9"/>
        <v>57</v>
      </c>
      <c r="K89" s="38">
        <f t="shared" si="10"/>
        <v>21</v>
      </c>
      <c r="L89" s="37">
        <v>5518</v>
      </c>
      <c r="M89" s="36">
        <f t="shared" si="11"/>
        <v>0.07230880753896339</v>
      </c>
    </row>
    <row r="90" spans="2:13" ht="15">
      <c r="B90" s="44" t="s">
        <v>65</v>
      </c>
      <c r="C90" s="67">
        <v>10</v>
      </c>
      <c r="D90" s="42" t="s">
        <v>209</v>
      </c>
      <c r="E90" s="41">
        <v>412</v>
      </c>
      <c r="F90" s="39">
        <v>43</v>
      </c>
      <c r="G90" s="39">
        <v>9</v>
      </c>
      <c r="H90" s="40">
        <f t="shared" si="8"/>
        <v>0.20930232558139536</v>
      </c>
      <c r="I90" s="39">
        <v>34</v>
      </c>
      <c r="J90" s="38">
        <f t="shared" si="9"/>
        <v>45.77777777777778</v>
      </c>
      <c r="K90" s="38">
        <f t="shared" si="10"/>
        <v>9.581395348837209</v>
      </c>
      <c r="L90" s="37">
        <v>5749</v>
      </c>
      <c r="M90" s="36">
        <f t="shared" si="11"/>
        <v>0.071664637328231</v>
      </c>
    </row>
    <row r="91" spans="2:13" ht="15">
      <c r="B91" s="44" t="s">
        <v>67</v>
      </c>
      <c r="C91" s="67">
        <v>6</v>
      </c>
      <c r="D91" s="42" t="s">
        <v>208</v>
      </c>
      <c r="E91" s="41">
        <v>419</v>
      </c>
      <c r="F91" s="39">
        <v>96</v>
      </c>
      <c r="G91" s="39">
        <v>22</v>
      </c>
      <c r="H91" s="40">
        <f t="shared" si="8"/>
        <v>0.22916666666666666</v>
      </c>
      <c r="I91" s="39">
        <v>74</v>
      </c>
      <c r="J91" s="38">
        <f t="shared" si="9"/>
        <v>19.045454545454547</v>
      </c>
      <c r="K91" s="38">
        <f t="shared" si="10"/>
        <v>4.364583333333333</v>
      </c>
      <c r="L91" s="37">
        <v>5962</v>
      </c>
      <c r="M91" s="36">
        <f t="shared" si="11"/>
        <v>0.07027843005702784</v>
      </c>
    </row>
    <row r="92" spans="2:13" ht="15">
      <c r="B92" s="44" t="s">
        <v>110</v>
      </c>
      <c r="C92" s="67">
        <v>4</v>
      </c>
      <c r="D92" s="42" t="s">
        <v>207</v>
      </c>
      <c r="E92" s="41">
        <v>423</v>
      </c>
      <c r="F92" s="39">
        <v>39</v>
      </c>
      <c r="G92" s="39">
        <v>22</v>
      </c>
      <c r="H92" s="40">
        <f t="shared" si="8"/>
        <v>0.5641025641025641</v>
      </c>
      <c r="I92" s="39">
        <v>17</v>
      </c>
      <c r="J92" s="38">
        <f t="shared" si="9"/>
        <v>19.227272727272727</v>
      </c>
      <c r="K92" s="38">
        <f t="shared" si="10"/>
        <v>10.846153846153847</v>
      </c>
      <c r="L92" s="37">
        <v>6313</v>
      </c>
      <c r="M92" s="36">
        <f t="shared" si="11"/>
        <v>0.06700459369554887</v>
      </c>
    </row>
    <row r="93" spans="2:13" ht="15">
      <c r="B93" s="44" t="s">
        <v>74</v>
      </c>
      <c r="C93" s="67">
        <v>10</v>
      </c>
      <c r="D93" s="42" t="s">
        <v>206</v>
      </c>
      <c r="E93" s="41">
        <v>403</v>
      </c>
      <c r="F93" s="39">
        <v>36</v>
      </c>
      <c r="G93" s="39">
        <v>13</v>
      </c>
      <c r="H93" s="40">
        <f t="shared" si="8"/>
        <v>0.3611111111111111</v>
      </c>
      <c r="I93" s="39">
        <v>23</v>
      </c>
      <c r="J93" s="38">
        <f t="shared" si="9"/>
        <v>31</v>
      </c>
      <c r="K93" s="38">
        <f t="shared" si="10"/>
        <v>11.194444444444445</v>
      </c>
      <c r="L93" s="37">
        <v>6037</v>
      </c>
      <c r="M93" s="36">
        <f t="shared" si="11"/>
        <v>0.06675501076693723</v>
      </c>
    </row>
    <row r="94" spans="2:13" ht="15">
      <c r="B94" s="44" t="s">
        <v>69</v>
      </c>
      <c r="C94" s="67">
        <v>6</v>
      </c>
      <c r="D94" s="42" t="s">
        <v>205</v>
      </c>
      <c r="E94" s="41">
        <v>426</v>
      </c>
      <c r="F94" s="39">
        <v>198</v>
      </c>
      <c r="G94" s="39">
        <v>34</v>
      </c>
      <c r="H94" s="40">
        <f t="shared" si="8"/>
        <v>0.1717171717171717</v>
      </c>
      <c r="I94" s="39">
        <v>164</v>
      </c>
      <c r="J94" s="38">
        <f t="shared" si="9"/>
        <v>12.529411764705882</v>
      </c>
      <c r="K94" s="38">
        <f t="shared" si="10"/>
        <v>2.1515151515151514</v>
      </c>
      <c r="L94" s="37">
        <v>6964</v>
      </c>
      <c r="M94" s="36">
        <f t="shared" si="11"/>
        <v>0.061171740379092475</v>
      </c>
    </row>
    <row r="95" spans="2:13" ht="15">
      <c r="B95" s="44" t="s">
        <v>81</v>
      </c>
      <c r="C95" s="67">
        <v>3</v>
      </c>
      <c r="D95" s="42" t="s">
        <v>204</v>
      </c>
      <c r="E95" s="41">
        <v>449</v>
      </c>
      <c r="F95" s="39">
        <v>393</v>
      </c>
      <c r="G95" s="39">
        <v>27</v>
      </c>
      <c r="H95" s="40">
        <f t="shared" si="8"/>
        <v>0.06870229007633588</v>
      </c>
      <c r="I95" s="39">
        <v>366</v>
      </c>
      <c r="J95" s="38">
        <f t="shared" si="9"/>
        <v>16.62962962962963</v>
      </c>
      <c r="K95" s="38">
        <f t="shared" si="10"/>
        <v>1.1424936386768447</v>
      </c>
      <c r="L95" s="37">
        <v>7394</v>
      </c>
      <c r="M95" s="36">
        <f t="shared" si="11"/>
        <v>0.0607249120908845</v>
      </c>
    </row>
    <row r="96" spans="2:13" ht="15">
      <c r="B96" s="44" t="s">
        <v>65</v>
      </c>
      <c r="C96" s="67">
        <v>5</v>
      </c>
      <c r="D96" s="42" t="s">
        <v>203</v>
      </c>
      <c r="E96" s="41">
        <v>320</v>
      </c>
      <c r="F96" s="39">
        <v>61</v>
      </c>
      <c r="G96" s="39">
        <v>26</v>
      </c>
      <c r="H96" s="40">
        <f t="shared" si="8"/>
        <v>0.4262295081967213</v>
      </c>
      <c r="I96" s="39">
        <v>35</v>
      </c>
      <c r="J96" s="38">
        <f t="shared" si="9"/>
        <v>12.307692307692308</v>
      </c>
      <c r="K96" s="38">
        <f t="shared" si="10"/>
        <v>5.245901639344262</v>
      </c>
      <c r="L96" s="37">
        <v>5491</v>
      </c>
      <c r="M96" s="36">
        <f t="shared" si="11"/>
        <v>0.0582771808413768</v>
      </c>
    </row>
    <row r="97" spans="2:13" ht="15">
      <c r="B97" s="44" t="s">
        <v>85</v>
      </c>
      <c r="C97" s="67">
        <v>15</v>
      </c>
      <c r="D97" s="42" t="s">
        <v>202</v>
      </c>
      <c r="E97" s="41">
        <v>320</v>
      </c>
      <c r="F97" s="39">
        <v>37</v>
      </c>
      <c r="G97" s="39">
        <v>16</v>
      </c>
      <c r="H97" s="40">
        <f t="shared" si="8"/>
        <v>0.43243243243243246</v>
      </c>
      <c r="I97" s="39">
        <v>21</v>
      </c>
      <c r="J97" s="38">
        <f t="shared" si="9"/>
        <v>20</v>
      </c>
      <c r="K97" s="38">
        <f t="shared" si="10"/>
        <v>8.64864864864865</v>
      </c>
      <c r="L97" s="37">
        <v>5693</v>
      </c>
      <c r="M97" s="36">
        <f t="shared" si="11"/>
        <v>0.05620937994027753</v>
      </c>
    </row>
    <row r="98" spans="2:13" ht="15">
      <c r="B98" s="44" t="s">
        <v>85</v>
      </c>
      <c r="C98" s="67">
        <v>11</v>
      </c>
      <c r="D98" s="42" t="s">
        <v>201</v>
      </c>
      <c r="E98" s="41">
        <v>334</v>
      </c>
      <c r="F98" s="39">
        <v>36</v>
      </c>
      <c r="G98" s="39">
        <v>18</v>
      </c>
      <c r="H98" s="40">
        <f t="shared" si="8"/>
        <v>0.5</v>
      </c>
      <c r="I98" s="39">
        <v>18</v>
      </c>
      <c r="J98" s="38">
        <f t="shared" si="9"/>
        <v>18.555555555555557</v>
      </c>
      <c r="K98" s="38">
        <f t="shared" si="10"/>
        <v>9.277777777777779</v>
      </c>
      <c r="L98" s="37">
        <v>5976</v>
      </c>
      <c r="M98" s="36">
        <f t="shared" si="11"/>
        <v>0.055890227576974566</v>
      </c>
    </row>
    <row r="99" spans="2:13" ht="15">
      <c r="B99" s="44" t="s">
        <v>81</v>
      </c>
      <c r="C99" s="67">
        <v>7</v>
      </c>
      <c r="D99" s="42" t="s">
        <v>200</v>
      </c>
      <c r="E99" s="41">
        <v>401</v>
      </c>
      <c r="F99" s="39">
        <v>40</v>
      </c>
      <c r="G99" s="39">
        <v>15</v>
      </c>
      <c r="H99" s="40">
        <f t="shared" si="8"/>
        <v>0.375</v>
      </c>
      <c r="I99" s="39">
        <v>25</v>
      </c>
      <c r="J99" s="38">
        <f t="shared" si="9"/>
        <v>26.733333333333334</v>
      </c>
      <c r="K99" s="38">
        <f t="shared" si="10"/>
        <v>10.025</v>
      </c>
      <c r="L99" s="37">
        <v>7199</v>
      </c>
      <c r="M99" s="36">
        <f t="shared" si="11"/>
        <v>0.05570218085845256</v>
      </c>
    </row>
    <row r="100" spans="2:13" ht="15">
      <c r="B100" s="44" t="s">
        <v>81</v>
      </c>
      <c r="C100" s="67">
        <v>18</v>
      </c>
      <c r="D100" s="42" t="s">
        <v>199</v>
      </c>
      <c r="E100" s="41">
        <v>349</v>
      </c>
      <c r="F100" s="39">
        <v>395</v>
      </c>
      <c r="G100" s="39">
        <v>17</v>
      </c>
      <c r="H100" s="40">
        <f t="shared" si="8"/>
        <v>0.043037974683544304</v>
      </c>
      <c r="I100" s="39">
        <v>378</v>
      </c>
      <c r="J100" s="38">
        <f t="shared" si="9"/>
        <v>20.529411764705884</v>
      </c>
      <c r="K100" s="38">
        <f t="shared" si="10"/>
        <v>0.8835443037974684</v>
      </c>
      <c r="L100" s="37">
        <v>6297</v>
      </c>
      <c r="M100" s="36">
        <f t="shared" si="11"/>
        <v>0.055423217405113544</v>
      </c>
    </row>
    <row r="101" spans="2:13" ht="15">
      <c r="B101" s="44" t="s">
        <v>78</v>
      </c>
      <c r="C101" s="67">
        <v>3</v>
      </c>
      <c r="D101" s="42" t="s">
        <v>198</v>
      </c>
      <c r="E101" s="41">
        <v>324</v>
      </c>
      <c r="F101" s="39">
        <v>105</v>
      </c>
      <c r="G101" s="39">
        <v>25</v>
      </c>
      <c r="H101" s="40">
        <f aca="true" t="shared" si="12" ref="H101:H132">(G101/F101)</f>
        <v>0.23809523809523808</v>
      </c>
      <c r="I101" s="39">
        <v>80</v>
      </c>
      <c r="J101" s="38">
        <f aca="true" t="shared" si="13" ref="J101:J132">E101/G101</f>
        <v>12.96</v>
      </c>
      <c r="K101" s="38">
        <f aca="true" t="shared" si="14" ref="K101:K132">E101/F101</f>
        <v>3.085714285714286</v>
      </c>
      <c r="L101" s="37">
        <v>5870</v>
      </c>
      <c r="M101" s="36">
        <f aca="true" t="shared" si="15" ref="M101:M132">E101/L101</f>
        <v>0.05519591141396934</v>
      </c>
    </row>
    <row r="102" spans="2:13" ht="15">
      <c r="B102" s="44" t="s">
        <v>79</v>
      </c>
      <c r="C102" s="67">
        <v>4</v>
      </c>
      <c r="D102" s="42" t="s">
        <v>197</v>
      </c>
      <c r="E102" s="41">
        <v>358</v>
      </c>
      <c r="F102" s="39">
        <v>33</v>
      </c>
      <c r="G102" s="39">
        <v>9</v>
      </c>
      <c r="H102" s="40">
        <f t="shared" si="12"/>
        <v>0.2727272727272727</v>
      </c>
      <c r="I102" s="39">
        <v>24</v>
      </c>
      <c r="J102" s="38">
        <f t="shared" si="13"/>
        <v>39.77777777777778</v>
      </c>
      <c r="K102" s="38">
        <f t="shared" si="14"/>
        <v>10.848484848484848</v>
      </c>
      <c r="L102" s="37">
        <v>6546</v>
      </c>
      <c r="M102" s="36">
        <f t="shared" si="15"/>
        <v>0.05468988695386495</v>
      </c>
    </row>
    <row r="103" spans="2:13" ht="15">
      <c r="B103" s="44" t="s">
        <v>85</v>
      </c>
      <c r="C103" s="67">
        <v>5</v>
      </c>
      <c r="D103" s="42" t="s">
        <v>196</v>
      </c>
      <c r="E103" s="41">
        <v>266</v>
      </c>
      <c r="F103" s="39">
        <v>63</v>
      </c>
      <c r="G103" s="39">
        <v>14</v>
      </c>
      <c r="H103" s="40">
        <f t="shared" si="12"/>
        <v>0.2222222222222222</v>
      </c>
      <c r="I103" s="39">
        <v>49</v>
      </c>
      <c r="J103" s="38">
        <f t="shared" si="13"/>
        <v>19</v>
      </c>
      <c r="K103" s="38">
        <f t="shared" si="14"/>
        <v>4.222222222222222</v>
      </c>
      <c r="L103" s="37">
        <v>4896</v>
      </c>
      <c r="M103" s="36">
        <f t="shared" si="15"/>
        <v>0.054330065359477125</v>
      </c>
    </row>
    <row r="104" spans="2:13" ht="15">
      <c r="B104" s="44" t="s">
        <v>65</v>
      </c>
      <c r="C104" s="67">
        <v>12</v>
      </c>
      <c r="D104" s="42" t="s">
        <v>195</v>
      </c>
      <c r="E104" s="41">
        <v>328</v>
      </c>
      <c r="F104" s="39">
        <v>61</v>
      </c>
      <c r="G104" s="39">
        <v>7</v>
      </c>
      <c r="H104" s="40">
        <f t="shared" si="12"/>
        <v>0.11475409836065574</v>
      </c>
      <c r="I104" s="39">
        <v>54</v>
      </c>
      <c r="J104" s="38">
        <f t="shared" si="13"/>
        <v>46.857142857142854</v>
      </c>
      <c r="K104" s="38">
        <f t="shared" si="14"/>
        <v>5.377049180327869</v>
      </c>
      <c r="L104" s="37">
        <v>6318</v>
      </c>
      <c r="M104" s="36">
        <f t="shared" si="15"/>
        <v>0.051915163026274136</v>
      </c>
    </row>
    <row r="105" spans="2:13" ht="15">
      <c r="B105" s="44" t="s">
        <v>186</v>
      </c>
      <c r="C105" s="67">
        <v>13</v>
      </c>
      <c r="D105" s="42" t="s">
        <v>194</v>
      </c>
      <c r="E105" s="41">
        <v>310</v>
      </c>
      <c r="F105" s="39">
        <v>46</v>
      </c>
      <c r="G105" s="39">
        <v>16</v>
      </c>
      <c r="H105" s="40">
        <f t="shared" si="12"/>
        <v>0.34782608695652173</v>
      </c>
      <c r="I105" s="39">
        <v>30</v>
      </c>
      <c r="J105" s="38">
        <f t="shared" si="13"/>
        <v>19.375</v>
      </c>
      <c r="K105" s="38">
        <f t="shared" si="14"/>
        <v>6.739130434782608</v>
      </c>
      <c r="L105" s="37">
        <v>6017</v>
      </c>
      <c r="M105" s="36">
        <f t="shared" si="15"/>
        <v>0.05152069137443909</v>
      </c>
    </row>
    <row r="106" spans="2:13" ht="15">
      <c r="B106" s="44" t="s">
        <v>81</v>
      </c>
      <c r="C106" s="67">
        <v>9</v>
      </c>
      <c r="D106" s="42" t="s">
        <v>193</v>
      </c>
      <c r="E106" s="41">
        <v>279</v>
      </c>
      <c r="F106" s="39">
        <v>394</v>
      </c>
      <c r="G106" s="39">
        <v>38</v>
      </c>
      <c r="H106" s="40">
        <f t="shared" si="12"/>
        <v>0.09644670050761421</v>
      </c>
      <c r="I106" s="39">
        <v>356</v>
      </c>
      <c r="J106" s="38">
        <f t="shared" si="13"/>
        <v>7.342105263157895</v>
      </c>
      <c r="K106" s="38">
        <f t="shared" si="14"/>
        <v>0.7081218274111675</v>
      </c>
      <c r="L106" s="37">
        <v>5721</v>
      </c>
      <c r="M106" s="36">
        <f t="shared" si="15"/>
        <v>0.04876769795490299</v>
      </c>
    </row>
    <row r="107" spans="2:13" ht="15">
      <c r="B107" s="44" t="s">
        <v>67</v>
      </c>
      <c r="C107" s="67">
        <v>1</v>
      </c>
      <c r="D107" s="42" t="s">
        <v>192</v>
      </c>
      <c r="E107" s="41">
        <v>232</v>
      </c>
      <c r="F107" s="39">
        <v>15</v>
      </c>
      <c r="G107" s="39">
        <v>7</v>
      </c>
      <c r="H107" s="40">
        <f t="shared" si="12"/>
        <v>0.4666666666666667</v>
      </c>
      <c r="I107" s="39">
        <v>8</v>
      </c>
      <c r="J107" s="38">
        <f t="shared" si="13"/>
        <v>33.142857142857146</v>
      </c>
      <c r="K107" s="38">
        <f t="shared" si="14"/>
        <v>15.466666666666667</v>
      </c>
      <c r="L107" s="37">
        <v>4892</v>
      </c>
      <c r="M107" s="36">
        <f t="shared" si="15"/>
        <v>0.047424366312346686</v>
      </c>
    </row>
    <row r="108" spans="2:13" ht="15">
      <c r="B108" s="44" t="s">
        <v>83</v>
      </c>
      <c r="C108" s="67">
        <v>13</v>
      </c>
      <c r="D108" s="42" t="s">
        <v>191</v>
      </c>
      <c r="E108" s="41">
        <v>229</v>
      </c>
      <c r="F108" s="39">
        <v>42</v>
      </c>
      <c r="G108" s="39">
        <v>10</v>
      </c>
      <c r="H108" s="40">
        <f t="shared" si="12"/>
        <v>0.23809523809523808</v>
      </c>
      <c r="I108" s="39">
        <v>32</v>
      </c>
      <c r="J108" s="38">
        <f t="shared" si="13"/>
        <v>22.9</v>
      </c>
      <c r="K108" s="38">
        <f t="shared" si="14"/>
        <v>5.4523809523809526</v>
      </c>
      <c r="L108" s="37">
        <v>5240</v>
      </c>
      <c r="M108" s="36">
        <f t="shared" si="15"/>
        <v>0.04370229007633588</v>
      </c>
    </row>
    <row r="109" spans="2:13" ht="15">
      <c r="B109" s="44" t="s">
        <v>65</v>
      </c>
      <c r="C109" s="67">
        <v>9</v>
      </c>
      <c r="D109" s="42" t="s">
        <v>190</v>
      </c>
      <c r="E109" s="41">
        <v>260</v>
      </c>
      <c r="F109" s="39">
        <v>9</v>
      </c>
      <c r="G109" s="39">
        <v>4</v>
      </c>
      <c r="H109" s="40">
        <f t="shared" si="12"/>
        <v>0.4444444444444444</v>
      </c>
      <c r="I109" s="39">
        <v>5</v>
      </c>
      <c r="J109" s="38">
        <f t="shared" si="13"/>
        <v>65</v>
      </c>
      <c r="K109" s="38">
        <f t="shared" si="14"/>
        <v>28.88888888888889</v>
      </c>
      <c r="L109" s="37">
        <v>5981</v>
      </c>
      <c r="M109" s="36">
        <f t="shared" si="15"/>
        <v>0.04347099147299783</v>
      </c>
    </row>
    <row r="110" spans="2:13" ht="15">
      <c r="B110" s="44" t="s">
        <v>116</v>
      </c>
      <c r="C110" s="67">
        <v>4</v>
      </c>
      <c r="D110" s="42" t="s">
        <v>189</v>
      </c>
      <c r="E110" s="41">
        <v>267</v>
      </c>
      <c r="F110" s="39">
        <v>39</v>
      </c>
      <c r="G110" s="39">
        <v>8</v>
      </c>
      <c r="H110" s="40">
        <f t="shared" si="12"/>
        <v>0.20512820512820512</v>
      </c>
      <c r="I110" s="39">
        <v>31</v>
      </c>
      <c r="J110" s="38">
        <f t="shared" si="13"/>
        <v>33.375</v>
      </c>
      <c r="K110" s="38">
        <f t="shared" si="14"/>
        <v>6.846153846153846</v>
      </c>
      <c r="L110" s="37">
        <v>6443</v>
      </c>
      <c r="M110" s="36">
        <f t="shared" si="15"/>
        <v>0.041440322830979356</v>
      </c>
    </row>
    <row r="111" spans="2:13" ht="15">
      <c r="B111" s="44" t="s">
        <v>81</v>
      </c>
      <c r="C111" s="67">
        <v>24</v>
      </c>
      <c r="D111" s="42" t="s">
        <v>188</v>
      </c>
      <c r="E111" s="41">
        <v>246</v>
      </c>
      <c r="F111" s="39">
        <v>393</v>
      </c>
      <c r="G111" s="39">
        <v>15</v>
      </c>
      <c r="H111" s="40">
        <f t="shared" si="12"/>
        <v>0.03816793893129771</v>
      </c>
      <c r="I111" s="39">
        <v>378</v>
      </c>
      <c r="J111" s="38">
        <f t="shared" si="13"/>
        <v>16.4</v>
      </c>
      <c r="K111" s="38">
        <f t="shared" si="14"/>
        <v>0.6259541984732825</v>
      </c>
      <c r="L111" s="37">
        <v>6615</v>
      </c>
      <c r="M111" s="36">
        <f t="shared" si="15"/>
        <v>0.037188208616780044</v>
      </c>
    </row>
    <row r="112" spans="2:13" ht="15">
      <c r="B112" s="44" t="s">
        <v>67</v>
      </c>
      <c r="C112" s="67">
        <v>12</v>
      </c>
      <c r="D112" s="42" t="s">
        <v>187</v>
      </c>
      <c r="E112" s="41">
        <v>202</v>
      </c>
      <c r="F112" s="39">
        <v>44</v>
      </c>
      <c r="G112" s="39">
        <v>13</v>
      </c>
      <c r="H112" s="40">
        <f t="shared" si="12"/>
        <v>0.29545454545454547</v>
      </c>
      <c r="I112" s="39">
        <v>31</v>
      </c>
      <c r="J112" s="38">
        <f t="shared" si="13"/>
        <v>15.538461538461538</v>
      </c>
      <c r="K112" s="38">
        <f t="shared" si="14"/>
        <v>4.590909090909091</v>
      </c>
      <c r="L112" s="37">
        <v>5678</v>
      </c>
      <c r="M112" s="36">
        <f t="shared" si="15"/>
        <v>0.03557590700951039</v>
      </c>
    </row>
    <row r="113" spans="2:13" ht="15">
      <c r="B113" s="44" t="s">
        <v>186</v>
      </c>
      <c r="C113" s="67">
        <v>5</v>
      </c>
      <c r="D113" s="42" t="s">
        <v>185</v>
      </c>
      <c r="E113" s="41">
        <v>196</v>
      </c>
      <c r="F113" s="39">
        <v>31</v>
      </c>
      <c r="G113" s="39">
        <v>18</v>
      </c>
      <c r="H113" s="40">
        <f t="shared" si="12"/>
        <v>0.5806451612903226</v>
      </c>
      <c r="I113" s="39">
        <v>13</v>
      </c>
      <c r="J113" s="38">
        <f t="shared" si="13"/>
        <v>10.88888888888889</v>
      </c>
      <c r="K113" s="38">
        <f t="shared" si="14"/>
        <v>6.32258064516129</v>
      </c>
      <c r="L113" s="37">
        <v>5699</v>
      </c>
      <c r="M113" s="36">
        <f t="shared" si="15"/>
        <v>0.034391998596244956</v>
      </c>
    </row>
    <row r="114" spans="2:13" ht="15">
      <c r="B114" s="44" t="s">
        <v>67</v>
      </c>
      <c r="C114" s="67">
        <v>9</v>
      </c>
      <c r="D114" s="42" t="s">
        <v>184</v>
      </c>
      <c r="E114" s="41">
        <v>206</v>
      </c>
      <c r="F114" s="39">
        <v>34</v>
      </c>
      <c r="G114" s="39">
        <v>15</v>
      </c>
      <c r="H114" s="40">
        <f t="shared" si="12"/>
        <v>0.4411764705882353</v>
      </c>
      <c r="I114" s="39">
        <v>19</v>
      </c>
      <c r="J114" s="38">
        <f t="shared" si="13"/>
        <v>13.733333333333333</v>
      </c>
      <c r="K114" s="38">
        <f t="shared" si="14"/>
        <v>6.0588235294117645</v>
      </c>
      <c r="L114" s="37">
        <v>6103</v>
      </c>
      <c r="M114" s="36">
        <f t="shared" si="15"/>
        <v>0.03375389152875635</v>
      </c>
    </row>
    <row r="115" spans="2:13" ht="15">
      <c r="B115" s="44" t="s">
        <v>83</v>
      </c>
      <c r="C115" s="67">
        <v>29</v>
      </c>
      <c r="D115" s="42" t="s">
        <v>183</v>
      </c>
      <c r="E115" s="41">
        <v>196</v>
      </c>
      <c r="F115" s="39">
        <v>39</v>
      </c>
      <c r="G115" s="39">
        <v>10</v>
      </c>
      <c r="H115" s="40">
        <f t="shared" si="12"/>
        <v>0.2564102564102564</v>
      </c>
      <c r="I115" s="39">
        <v>29</v>
      </c>
      <c r="J115" s="38">
        <f t="shared" si="13"/>
        <v>19.6</v>
      </c>
      <c r="K115" s="38">
        <f t="shared" si="14"/>
        <v>5.0256410256410255</v>
      </c>
      <c r="L115" s="37">
        <v>5819</v>
      </c>
      <c r="M115" s="36">
        <f t="shared" si="15"/>
        <v>0.0336827633614023</v>
      </c>
    </row>
    <row r="116" spans="2:13" ht="15">
      <c r="B116" s="44" t="s">
        <v>83</v>
      </c>
      <c r="C116" s="67">
        <v>27</v>
      </c>
      <c r="D116" s="42" t="s">
        <v>182</v>
      </c>
      <c r="E116" s="41">
        <v>197</v>
      </c>
      <c r="F116" s="39">
        <v>24</v>
      </c>
      <c r="G116" s="39">
        <v>8</v>
      </c>
      <c r="H116" s="40">
        <f t="shared" si="12"/>
        <v>0.3333333333333333</v>
      </c>
      <c r="I116" s="39">
        <v>16</v>
      </c>
      <c r="J116" s="38">
        <f t="shared" si="13"/>
        <v>24.625</v>
      </c>
      <c r="K116" s="38">
        <f t="shared" si="14"/>
        <v>8.208333333333334</v>
      </c>
      <c r="L116" s="37">
        <v>6085</v>
      </c>
      <c r="M116" s="36">
        <f t="shared" si="15"/>
        <v>0.0323746918652424</v>
      </c>
    </row>
    <row r="117" spans="2:13" ht="15">
      <c r="B117" s="44" t="s">
        <v>79</v>
      </c>
      <c r="C117" s="67">
        <v>7</v>
      </c>
      <c r="D117" s="42" t="s">
        <v>181</v>
      </c>
      <c r="E117" s="41">
        <v>212</v>
      </c>
      <c r="F117" s="39">
        <v>54</v>
      </c>
      <c r="G117" s="39">
        <v>23</v>
      </c>
      <c r="H117" s="40">
        <f t="shared" si="12"/>
        <v>0.42592592592592593</v>
      </c>
      <c r="I117" s="39">
        <v>31</v>
      </c>
      <c r="J117" s="38">
        <f t="shared" si="13"/>
        <v>9.217391304347826</v>
      </c>
      <c r="K117" s="38">
        <f t="shared" si="14"/>
        <v>3.925925925925926</v>
      </c>
      <c r="L117" s="37">
        <v>6605</v>
      </c>
      <c r="M117" s="36">
        <f t="shared" si="15"/>
        <v>0.032096896290688876</v>
      </c>
    </row>
    <row r="118" spans="2:13" ht="15">
      <c r="B118" s="44" t="s">
        <v>70</v>
      </c>
      <c r="C118" s="67">
        <v>2</v>
      </c>
      <c r="D118" s="42" t="s">
        <v>180</v>
      </c>
      <c r="E118" s="41">
        <v>194</v>
      </c>
      <c r="F118" s="39">
        <v>60</v>
      </c>
      <c r="G118" s="39">
        <v>10</v>
      </c>
      <c r="H118" s="40">
        <f t="shared" si="12"/>
        <v>0.16666666666666666</v>
      </c>
      <c r="I118" s="39">
        <v>50</v>
      </c>
      <c r="J118" s="38">
        <f t="shared" si="13"/>
        <v>19.4</v>
      </c>
      <c r="K118" s="38">
        <f t="shared" si="14"/>
        <v>3.2333333333333334</v>
      </c>
      <c r="L118" s="37">
        <v>6047</v>
      </c>
      <c r="M118" s="36">
        <f t="shared" si="15"/>
        <v>0.03208202414420374</v>
      </c>
    </row>
    <row r="119" spans="2:13" ht="15">
      <c r="B119" s="44" t="s">
        <v>65</v>
      </c>
      <c r="C119" s="67">
        <v>8</v>
      </c>
      <c r="D119" s="42" t="s">
        <v>179</v>
      </c>
      <c r="E119" s="41">
        <v>200</v>
      </c>
      <c r="F119" s="39">
        <v>25</v>
      </c>
      <c r="G119" s="39">
        <v>9</v>
      </c>
      <c r="H119" s="40">
        <f t="shared" si="12"/>
        <v>0.36</v>
      </c>
      <c r="I119" s="39">
        <v>16</v>
      </c>
      <c r="J119" s="38">
        <f t="shared" si="13"/>
        <v>22.22222222222222</v>
      </c>
      <c r="K119" s="38">
        <f t="shared" si="14"/>
        <v>8</v>
      </c>
      <c r="L119" s="37">
        <v>6461</v>
      </c>
      <c r="M119" s="36">
        <f t="shared" si="15"/>
        <v>0.030954960532425323</v>
      </c>
    </row>
    <row r="120" spans="2:13" ht="15">
      <c r="B120" s="44" t="s">
        <v>81</v>
      </c>
      <c r="C120" s="67">
        <v>4</v>
      </c>
      <c r="D120" s="42" t="s">
        <v>178</v>
      </c>
      <c r="E120" s="41">
        <v>165</v>
      </c>
      <c r="F120" s="39">
        <v>393</v>
      </c>
      <c r="G120" s="39">
        <v>20</v>
      </c>
      <c r="H120" s="40">
        <f t="shared" si="12"/>
        <v>0.05089058524173028</v>
      </c>
      <c r="I120" s="39">
        <v>373</v>
      </c>
      <c r="J120" s="38">
        <f t="shared" si="13"/>
        <v>8.25</v>
      </c>
      <c r="K120" s="38">
        <f t="shared" si="14"/>
        <v>0.4198473282442748</v>
      </c>
      <c r="L120" s="37">
        <v>5478</v>
      </c>
      <c r="M120" s="36">
        <f t="shared" si="15"/>
        <v>0.030120481927710843</v>
      </c>
    </row>
    <row r="121" spans="2:13" ht="15">
      <c r="B121" s="44" t="s">
        <v>177</v>
      </c>
      <c r="C121" s="67">
        <v>6</v>
      </c>
      <c r="D121" s="42" t="s">
        <v>176</v>
      </c>
      <c r="E121" s="41">
        <v>198</v>
      </c>
      <c r="F121" s="39">
        <v>22</v>
      </c>
      <c r="G121" s="39">
        <v>6</v>
      </c>
      <c r="H121" s="40">
        <f t="shared" si="12"/>
        <v>0.2727272727272727</v>
      </c>
      <c r="I121" s="39">
        <v>16</v>
      </c>
      <c r="J121" s="38">
        <f t="shared" si="13"/>
        <v>33</v>
      </c>
      <c r="K121" s="38">
        <f t="shared" si="14"/>
        <v>9</v>
      </c>
      <c r="L121" s="37">
        <v>6665</v>
      </c>
      <c r="M121" s="36">
        <f t="shared" si="15"/>
        <v>0.029707426856714177</v>
      </c>
    </row>
    <row r="122" spans="2:13" ht="15">
      <c r="B122" s="44" t="s">
        <v>65</v>
      </c>
      <c r="C122" s="67">
        <v>8</v>
      </c>
      <c r="D122" s="42" t="s">
        <v>175</v>
      </c>
      <c r="E122" s="41">
        <v>180</v>
      </c>
      <c r="F122" s="39">
        <v>35</v>
      </c>
      <c r="G122" s="39">
        <v>9</v>
      </c>
      <c r="H122" s="40">
        <f t="shared" si="12"/>
        <v>0.2571428571428571</v>
      </c>
      <c r="I122" s="39">
        <v>26</v>
      </c>
      <c r="J122" s="38">
        <f t="shared" si="13"/>
        <v>20</v>
      </c>
      <c r="K122" s="38">
        <f t="shared" si="14"/>
        <v>5.142857142857143</v>
      </c>
      <c r="L122" s="37">
        <v>6461</v>
      </c>
      <c r="M122" s="36">
        <f t="shared" si="15"/>
        <v>0.027859464479182788</v>
      </c>
    </row>
    <row r="123" spans="2:13" ht="15">
      <c r="B123" s="44" t="s">
        <v>67</v>
      </c>
      <c r="C123" s="67">
        <v>8</v>
      </c>
      <c r="D123" s="42" t="s">
        <v>174</v>
      </c>
      <c r="E123" s="41">
        <v>160</v>
      </c>
      <c r="F123" s="39">
        <v>18</v>
      </c>
      <c r="G123" s="39">
        <v>9</v>
      </c>
      <c r="H123" s="40">
        <f t="shared" si="12"/>
        <v>0.5</v>
      </c>
      <c r="I123" s="39">
        <v>9</v>
      </c>
      <c r="J123" s="38">
        <f t="shared" si="13"/>
        <v>17.77777777777778</v>
      </c>
      <c r="K123" s="38">
        <f t="shared" si="14"/>
        <v>8.88888888888889</v>
      </c>
      <c r="L123" s="37">
        <v>5815</v>
      </c>
      <c r="M123" s="36">
        <f t="shared" si="15"/>
        <v>0.027515047291487533</v>
      </c>
    </row>
    <row r="124" spans="2:13" ht="15">
      <c r="B124" s="44" t="s">
        <v>81</v>
      </c>
      <c r="C124" s="67">
        <v>19</v>
      </c>
      <c r="D124" s="42" t="s">
        <v>173</v>
      </c>
      <c r="E124" s="41">
        <v>155</v>
      </c>
      <c r="F124" s="39">
        <v>392</v>
      </c>
      <c r="G124" s="39">
        <v>13</v>
      </c>
      <c r="H124" s="40">
        <f t="shared" si="12"/>
        <v>0.03316326530612245</v>
      </c>
      <c r="I124" s="39">
        <v>379</v>
      </c>
      <c r="J124" s="38">
        <f t="shared" si="13"/>
        <v>11.923076923076923</v>
      </c>
      <c r="K124" s="38">
        <f t="shared" si="14"/>
        <v>0.39540816326530615</v>
      </c>
      <c r="L124" s="37">
        <v>5852</v>
      </c>
      <c r="M124" s="36">
        <f t="shared" si="15"/>
        <v>0.02648667122351333</v>
      </c>
    </row>
    <row r="125" spans="2:13" ht="15">
      <c r="B125" s="44" t="s">
        <v>81</v>
      </c>
      <c r="C125" s="67">
        <v>14</v>
      </c>
      <c r="D125" s="42" t="s">
        <v>172</v>
      </c>
      <c r="E125" s="41">
        <v>139</v>
      </c>
      <c r="F125" s="39">
        <v>390</v>
      </c>
      <c r="G125" s="39">
        <v>12</v>
      </c>
      <c r="H125" s="40">
        <f t="shared" si="12"/>
        <v>0.03076923076923077</v>
      </c>
      <c r="I125" s="39">
        <v>378</v>
      </c>
      <c r="J125" s="38">
        <f t="shared" si="13"/>
        <v>11.583333333333334</v>
      </c>
      <c r="K125" s="38">
        <f t="shared" si="14"/>
        <v>0.3564102564102564</v>
      </c>
      <c r="L125" s="37">
        <v>5260</v>
      </c>
      <c r="M125" s="36">
        <f t="shared" si="15"/>
        <v>0.026425855513307984</v>
      </c>
    </row>
    <row r="126" spans="2:13" ht="15">
      <c r="B126" s="44" t="s">
        <v>65</v>
      </c>
      <c r="C126" s="67">
        <v>9</v>
      </c>
      <c r="D126" s="42" t="s">
        <v>171</v>
      </c>
      <c r="E126" s="41">
        <v>154</v>
      </c>
      <c r="F126" s="39">
        <v>17</v>
      </c>
      <c r="G126" s="39">
        <v>2</v>
      </c>
      <c r="H126" s="40">
        <f t="shared" si="12"/>
        <v>0.11764705882352941</v>
      </c>
      <c r="I126" s="39">
        <v>15</v>
      </c>
      <c r="J126" s="38">
        <f t="shared" si="13"/>
        <v>77</v>
      </c>
      <c r="K126" s="38">
        <f t="shared" si="14"/>
        <v>9.058823529411764</v>
      </c>
      <c r="L126" s="37">
        <v>5981</v>
      </c>
      <c r="M126" s="36">
        <f t="shared" si="15"/>
        <v>0.025748202641698713</v>
      </c>
    </row>
    <row r="127" spans="2:13" ht="15">
      <c r="B127" s="44" t="s">
        <v>81</v>
      </c>
      <c r="C127" s="67">
        <v>17</v>
      </c>
      <c r="D127" s="42" t="s">
        <v>170</v>
      </c>
      <c r="E127" s="41">
        <v>156</v>
      </c>
      <c r="F127" s="39">
        <v>393</v>
      </c>
      <c r="G127" s="39">
        <v>17</v>
      </c>
      <c r="H127" s="40">
        <f t="shared" si="12"/>
        <v>0.043256997455470736</v>
      </c>
      <c r="I127" s="39">
        <v>376</v>
      </c>
      <c r="J127" s="38">
        <f t="shared" si="13"/>
        <v>9.176470588235293</v>
      </c>
      <c r="K127" s="38">
        <f t="shared" si="14"/>
        <v>0.3969465648854962</v>
      </c>
      <c r="L127" s="37">
        <v>6234</v>
      </c>
      <c r="M127" s="36">
        <f t="shared" si="15"/>
        <v>0.025024061597690085</v>
      </c>
    </row>
    <row r="128" spans="2:13" ht="15">
      <c r="B128" s="44" t="s">
        <v>76</v>
      </c>
      <c r="C128" s="67">
        <v>4</v>
      </c>
      <c r="D128" s="42" t="s">
        <v>169</v>
      </c>
      <c r="E128" s="41">
        <v>143</v>
      </c>
      <c r="F128" s="39">
        <v>16</v>
      </c>
      <c r="G128" s="39">
        <v>8</v>
      </c>
      <c r="H128" s="40">
        <f t="shared" si="12"/>
        <v>0.5</v>
      </c>
      <c r="I128" s="39">
        <v>8</v>
      </c>
      <c r="J128" s="38">
        <f t="shared" si="13"/>
        <v>17.875</v>
      </c>
      <c r="K128" s="38">
        <f t="shared" si="14"/>
        <v>8.9375</v>
      </c>
      <c r="L128" s="37">
        <v>5715</v>
      </c>
      <c r="M128" s="36">
        <f t="shared" si="15"/>
        <v>0.025021872265966753</v>
      </c>
    </row>
    <row r="129" spans="2:13" ht="15">
      <c r="B129" s="44" t="s">
        <v>65</v>
      </c>
      <c r="C129" s="67">
        <v>10</v>
      </c>
      <c r="D129" s="42" t="s">
        <v>168</v>
      </c>
      <c r="E129" s="41">
        <v>143</v>
      </c>
      <c r="F129" s="39">
        <v>31</v>
      </c>
      <c r="G129" s="39">
        <v>14</v>
      </c>
      <c r="H129" s="40">
        <f t="shared" si="12"/>
        <v>0.45161290322580644</v>
      </c>
      <c r="I129" s="39">
        <v>17</v>
      </c>
      <c r="J129" s="38">
        <f t="shared" si="13"/>
        <v>10.214285714285714</v>
      </c>
      <c r="K129" s="38">
        <f t="shared" si="14"/>
        <v>4.612903225806452</v>
      </c>
      <c r="L129" s="37">
        <v>5749</v>
      </c>
      <c r="M129" s="36">
        <f t="shared" si="15"/>
        <v>0.02487389111149765</v>
      </c>
    </row>
    <row r="130" spans="2:13" ht="15">
      <c r="B130" s="44" t="s">
        <v>85</v>
      </c>
      <c r="C130" s="67">
        <v>11</v>
      </c>
      <c r="D130" s="42" t="s">
        <v>167</v>
      </c>
      <c r="E130" s="41">
        <v>143</v>
      </c>
      <c r="F130" s="39">
        <v>43</v>
      </c>
      <c r="G130" s="39">
        <v>10</v>
      </c>
      <c r="H130" s="40">
        <f t="shared" si="12"/>
        <v>0.23255813953488372</v>
      </c>
      <c r="I130" s="39">
        <v>33</v>
      </c>
      <c r="J130" s="38">
        <f t="shared" si="13"/>
        <v>14.3</v>
      </c>
      <c r="K130" s="38">
        <f t="shared" si="14"/>
        <v>3.3255813953488373</v>
      </c>
      <c r="L130" s="37">
        <v>5976</v>
      </c>
      <c r="M130" s="36">
        <f t="shared" si="15"/>
        <v>0.02392904953145917</v>
      </c>
    </row>
    <row r="131" spans="2:13" ht="15">
      <c r="B131" s="44" t="s">
        <v>81</v>
      </c>
      <c r="C131" s="67">
        <v>12</v>
      </c>
      <c r="D131" s="42" t="s">
        <v>166</v>
      </c>
      <c r="E131" s="41">
        <v>139</v>
      </c>
      <c r="F131" s="39">
        <v>394</v>
      </c>
      <c r="G131" s="39">
        <v>26</v>
      </c>
      <c r="H131" s="40">
        <f t="shared" si="12"/>
        <v>0.06598984771573604</v>
      </c>
      <c r="I131" s="39">
        <v>368</v>
      </c>
      <c r="J131" s="38">
        <f t="shared" si="13"/>
        <v>5.346153846153846</v>
      </c>
      <c r="K131" s="38">
        <f t="shared" si="14"/>
        <v>0.35279187817258884</v>
      </c>
      <c r="L131" s="37">
        <v>5838</v>
      </c>
      <c r="M131" s="36">
        <f t="shared" si="15"/>
        <v>0.023809523809523808</v>
      </c>
    </row>
    <row r="132" spans="2:13" ht="15">
      <c r="B132" s="44" t="s">
        <v>69</v>
      </c>
      <c r="C132" s="67">
        <v>10</v>
      </c>
      <c r="D132" s="42" t="s">
        <v>165</v>
      </c>
      <c r="E132" s="41">
        <v>138</v>
      </c>
      <c r="F132" s="39">
        <v>41</v>
      </c>
      <c r="G132" s="39">
        <v>15</v>
      </c>
      <c r="H132" s="40">
        <f t="shared" si="12"/>
        <v>0.36585365853658536</v>
      </c>
      <c r="I132" s="39">
        <v>26</v>
      </c>
      <c r="J132" s="38">
        <f t="shared" si="13"/>
        <v>9.2</v>
      </c>
      <c r="K132" s="38">
        <f t="shared" si="14"/>
        <v>3.3658536585365852</v>
      </c>
      <c r="L132" s="37">
        <v>6480</v>
      </c>
      <c r="M132" s="36">
        <f t="shared" si="15"/>
        <v>0.021296296296296296</v>
      </c>
    </row>
    <row r="133" spans="2:13" ht="15">
      <c r="B133" s="44" t="s">
        <v>67</v>
      </c>
      <c r="C133" s="67">
        <v>7</v>
      </c>
      <c r="D133" s="42" t="s">
        <v>164</v>
      </c>
      <c r="E133" s="41">
        <v>114</v>
      </c>
      <c r="F133" s="39">
        <v>6</v>
      </c>
      <c r="G133" s="39">
        <v>2</v>
      </c>
      <c r="H133" s="40">
        <f aca="true" t="shared" si="16" ref="H133:H164">(G133/F133)</f>
        <v>0.3333333333333333</v>
      </c>
      <c r="I133" s="39">
        <v>4</v>
      </c>
      <c r="J133" s="38">
        <f aca="true" t="shared" si="17" ref="J133:J164">E133/G133</f>
        <v>57</v>
      </c>
      <c r="K133" s="38">
        <f aca="true" t="shared" si="18" ref="K133:K164">E133/F133</f>
        <v>19</v>
      </c>
      <c r="L133" s="37">
        <v>5382</v>
      </c>
      <c r="M133" s="36">
        <f aca="true" t="shared" si="19" ref="M133:M164">E133/L133</f>
        <v>0.021181716833890748</v>
      </c>
    </row>
    <row r="134" spans="2:13" ht="15">
      <c r="B134" s="44" t="s">
        <v>81</v>
      </c>
      <c r="C134" s="67">
        <v>20</v>
      </c>
      <c r="D134" s="42" t="s">
        <v>163</v>
      </c>
      <c r="E134" s="41">
        <v>114</v>
      </c>
      <c r="F134" s="39">
        <v>393</v>
      </c>
      <c r="G134" s="39">
        <v>18</v>
      </c>
      <c r="H134" s="40">
        <f t="shared" si="16"/>
        <v>0.04580152671755725</v>
      </c>
      <c r="I134" s="39">
        <v>375</v>
      </c>
      <c r="J134" s="38">
        <f t="shared" si="17"/>
        <v>6.333333333333333</v>
      </c>
      <c r="K134" s="38">
        <f t="shared" si="18"/>
        <v>0.2900763358778626</v>
      </c>
      <c r="L134" s="37">
        <v>5594</v>
      </c>
      <c r="M134" s="36">
        <f t="shared" si="19"/>
        <v>0.020378977475867</v>
      </c>
    </row>
    <row r="135" spans="2:13" ht="15">
      <c r="B135" s="44" t="s">
        <v>81</v>
      </c>
      <c r="C135" s="67">
        <v>18</v>
      </c>
      <c r="D135" s="42" t="s">
        <v>162</v>
      </c>
      <c r="E135" s="41">
        <v>126</v>
      </c>
      <c r="F135" s="39">
        <v>13</v>
      </c>
      <c r="G135" s="39">
        <v>5</v>
      </c>
      <c r="H135" s="40">
        <f t="shared" si="16"/>
        <v>0.38461538461538464</v>
      </c>
      <c r="I135" s="39">
        <v>8</v>
      </c>
      <c r="J135" s="38">
        <f t="shared" si="17"/>
        <v>25.2</v>
      </c>
      <c r="K135" s="38">
        <f t="shared" si="18"/>
        <v>9.692307692307692</v>
      </c>
      <c r="L135" s="37">
        <v>6297</v>
      </c>
      <c r="M135" s="36">
        <f t="shared" si="19"/>
        <v>0.020009528346831826</v>
      </c>
    </row>
    <row r="136" spans="2:13" ht="15">
      <c r="B136" s="44" t="s">
        <v>69</v>
      </c>
      <c r="C136" s="67">
        <v>1</v>
      </c>
      <c r="D136" s="42" t="s">
        <v>161</v>
      </c>
      <c r="E136" s="41">
        <v>121</v>
      </c>
      <c r="F136" s="39">
        <v>45</v>
      </c>
      <c r="G136" s="39">
        <v>16</v>
      </c>
      <c r="H136" s="40">
        <f t="shared" si="16"/>
        <v>0.35555555555555557</v>
      </c>
      <c r="I136" s="39">
        <v>29</v>
      </c>
      <c r="J136" s="38">
        <f t="shared" si="17"/>
        <v>7.5625</v>
      </c>
      <c r="K136" s="38">
        <f t="shared" si="18"/>
        <v>2.688888888888889</v>
      </c>
      <c r="L136" s="37">
        <v>6158</v>
      </c>
      <c r="M136" s="36">
        <f t="shared" si="19"/>
        <v>0.0196492367651835</v>
      </c>
    </row>
    <row r="137" spans="2:13" ht="15">
      <c r="B137" s="44" t="s">
        <v>81</v>
      </c>
      <c r="C137" s="67">
        <v>21</v>
      </c>
      <c r="D137" s="42" t="s">
        <v>160</v>
      </c>
      <c r="E137" s="41">
        <v>117</v>
      </c>
      <c r="F137" s="39">
        <v>393</v>
      </c>
      <c r="G137" s="39">
        <v>17</v>
      </c>
      <c r="H137" s="40">
        <f t="shared" si="16"/>
        <v>0.043256997455470736</v>
      </c>
      <c r="I137" s="39">
        <v>376</v>
      </c>
      <c r="J137" s="38">
        <f t="shared" si="17"/>
        <v>6.882352941176471</v>
      </c>
      <c r="K137" s="38">
        <f t="shared" si="18"/>
        <v>0.29770992366412213</v>
      </c>
      <c r="L137" s="37">
        <v>6146</v>
      </c>
      <c r="M137" s="36">
        <f t="shared" si="19"/>
        <v>0.019036771884152294</v>
      </c>
    </row>
    <row r="138" spans="2:13" ht="15">
      <c r="B138" s="44" t="s">
        <v>65</v>
      </c>
      <c r="C138" s="67">
        <v>14</v>
      </c>
      <c r="D138" s="42" t="s">
        <v>159</v>
      </c>
      <c r="E138" s="41">
        <v>112</v>
      </c>
      <c r="F138" s="39">
        <v>18</v>
      </c>
      <c r="G138" s="39">
        <v>1</v>
      </c>
      <c r="H138" s="40">
        <f t="shared" si="16"/>
        <v>0.05555555555555555</v>
      </c>
      <c r="I138" s="39">
        <v>17</v>
      </c>
      <c r="J138" s="38">
        <f t="shared" si="17"/>
        <v>112</v>
      </c>
      <c r="K138" s="38">
        <f t="shared" si="18"/>
        <v>6.222222222222222</v>
      </c>
      <c r="L138" s="37">
        <v>6206</v>
      </c>
      <c r="M138" s="36">
        <f t="shared" si="19"/>
        <v>0.018047051240734774</v>
      </c>
    </row>
    <row r="139" spans="2:13" ht="15">
      <c r="B139" s="44" t="s">
        <v>76</v>
      </c>
      <c r="C139" s="67">
        <v>1</v>
      </c>
      <c r="D139" s="42" t="s">
        <v>158</v>
      </c>
      <c r="E139" s="41">
        <v>108</v>
      </c>
      <c r="F139" s="39">
        <v>32</v>
      </c>
      <c r="G139" s="39">
        <v>5</v>
      </c>
      <c r="H139" s="40">
        <f t="shared" si="16"/>
        <v>0.15625</v>
      </c>
      <c r="I139" s="39">
        <v>27</v>
      </c>
      <c r="J139" s="38">
        <f t="shared" si="17"/>
        <v>21.6</v>
      </c>
      <c r="K139" s="38">
        <f t="shared" si="18"/>
        <v>3.375</v>
      </c>
      <c r="L139" s="37">
        <v>5993</v>
      </c>
      <c r="M139" s="36">
        <f t="shared" si="19"/>
        <v>0.01802102452861672</v>
      </c>
    </row>
    <row r="140" spans="2:13" ht="15">
      <c r="B140" s="44" t="s">
        <v>81</v>
      </c>
      <c r="C140" s="67">
        <v>16</v>
      </c>
      <c r="D140" s="42" t="s">
        <v>157</v>
      </c>
      <c r="E140" s="41">
        <v>114</v>
      </c>
      <c r="F140" s="39">
        <v>393</v>
      </c>
      <c r="G140" s="39">
        <v>17</v>
      </c>
      <c r="H140" s="40">
        <f t="shared" si="16"/>
        <v>0.043256997455470736</v>
      </c>
      <c r="I140" s="39">
        <v>376</v>
      </c>
      <c r="J140" s="38">
        <f t="shared" si="17"/>
        <v>6.705882352941177</v>
      </c>
      <c r="K140" s="38">
        <f t="shared" si="18"/>
        <v>0.2900763358778626</v>
      </c>
      <c r="L140" s="37">
        <v>6391</v>
      </c>
      <c r="M140" s="36">
        <f t="shared" si="19"/>
        <v>0.017837584102644344</v>
      </c>
    </row>
    <row r="141" spans="2:13" ht="15">
      <c r="B141" s="44" t="s">
        <v>69</v>
      </c>
      <c r="C141" s="67">
        <v>6</v>
      </c>
      <c r="D141" s="42" t="s">
        <v>156</v>
      </c>
      <c r="E141" s="41">
        <v>123</v>
      </c>
      <c r="F141" s="39">
        <v>36</v>
      </c>
      <c r="G141" s="39">
        <v>4</v>
      </c>
      <c r="H141" s="40">
        <f t="shared" si="16"/>
        <v>0.1111111111111111</v>
      </c>
      <c r="I141" s="39">
        <v>32</v>
      </c>
      <c r="J141" s="38">
        <f t="shared" si="17"/>
        <v>30.75</v>
      </c>
      <c r="K141" s="38">
        <f t="shared" si="18"/>
        <v>3.4166666666666665</v>
      </c>
      <c r="L141" s="37">
        <v>6964</v>
      </c>
      <c r="M141" s="36">
        <f t="shared" si="19"/>
        <v>0.017662263067202758</v>
      </c>
    </row>
    <row r="142" spans="2:13" ht="15">
      <c r="B142" s="44" t="s">
        <v>65</v>
      </c>
      <c r="C142" s="67">
        <v>9</v>
      </c>
      <c r="D142" s="42" t="s">
        <v>155</v>
      </c>
      <c r="E142" s="41">
        <v>105</v>
      </c>
      <c r="F142" s="39">
        <v>14</v>
      </c>
      <c r="G142" s="39">
        <v>5</v>
      </c>
      <c r="H142" s="40">
        <f t="shared" si="16"/>
        <v>0.35714285714285715</v>
      </c>
      <c r="I142" s="39">
        <v>9</v>
      </c>
      <c r="J142" s="38">
        <f t="shared" si="17"/>
        <v>21</v>
      </c>
      <c r="K142" s="38">
        <f t="shared" si="18"/>
        <v>7.5</v>
      </c>
      <c r="L142" s="37">
        <v>5981</v>
      </c>
      <c r="M142" s="36">
        <f t="shared" si="19"/>
        <v>0.017555592710249122</v>
      </c>
    </row>
    <row r="143" spans="2:13" ht="15">
      <c r="B143" s="44" t="s">
        <v>69</v>
      </c>
      <c r="C143" s="67">
        <v>8</v>
      </c>
      <c r="D143" s="42" t="s">
        <v>154</v>
      </c>
      <c r="E143" s="41">
        <v>100</v>
      </c>
      <c r="F143" s="39">
        <v>31</v>
      </c>
      <c r="G143" s="39">
        <v>14</v>
      </c>
      <c r="H143" s="40">
        <f t="shared" si="16"/>
        <v>0.45161290322580644</v>
      </c>
      <c r="I143" s="39">
        <v>17</v>
      </c>
      <c r="J143" s="38">
        <f t="shared" si="17"/>
        <v>7.142857142857143</v>
      </c>
      <c r="K143" s="38">
        <f t="shared" si="18"/>
        <v>3.225806451612903</v>
      </c>
      <c r="L143" s="37">
        <v>5817</v>
      </c>
      <c r="M143" s="36">
        <f t="shared" si="19"/>
        <v>0.017190991920233798</v>
      </c>
    </row>
    <row r="144" spans="2:13" ht="15">
      <c r="B144" s="44" t="s">
        <v>83</v>
      </c>
      <c r="C144" s="67">
        <v>7</v>
      </c>
      <c r="D144" s="42" t="s">
        <v>153</v>
      </c>
      <c r="E144" s="41">
        <v>98</v>
      </c>
      <c r="F144" s="39">
        <v>21</v>
      </c>
      <c r="G144" s="39">
        <v>6</v>
      </c>
      <c r="H144" s="40">
        <f t="shared" si="16"/>
        <v>0.2857142857142857</v>
      </c>
      <c r="I144" s="39">
        <v>15</v>
      </c>
      <c r="J144" s="38">
        <f t="shared" si="17"/>
        <v>16.333333333333332</v>
      </c>
      <c r="K144" s="38">
        <f t="shared" si="18"/>
        <v>4.666666666666667</v>
      </c>
      <c r="L144" s="37">
        <v>5871</v>
      </c>
      <c r="M144" s="36">
        <f t="shared" si="19"/>
        <v>0.016692215976835293</v>
      </c>
    </row>
    <row r="145" spans="2:13" ht="15">
      <c r="B145" s="44" t="s">
        <v>81</v>
      </c>
      <c r="C145" s="67">
        <v>15</v>
      </c>
      <c r="D145" s="42" t="s">
        <v>152</v>
      </c>
      <c r="E145" s="41">
        <v>118</v>
      </c>
      <c r="F145" s="39">
        <v>52</v>
      </c>
      <c r="G145" s="39">
        <v>17</v>
      </c>
      <c r="H145" s="40">
        <f t="shared" si="16"/>
        <v>0.3269230769230769</v>
      </c>
      <c r="I145" s="39">
        <v>35</v>
      </c>
      <c r="J145" s="38">
        <f t="shared" si="17"/>
        <v>6.9411764705882355</v>
      </c>
      <c r="K145" s="38">
        <f t="shared" si="18"/>
        <v>2.269230769230769</v>
      </c>
      <c r="L145" s="37">
        <v>7154</v>
      </c>
      <c r="M145" s="36">
        <f t="shared" si="19"/>
        <v>0.016494268940452892</v>
      </c>
    </row>
    <row r="146" spans="2:13" ht="15">
      <c r="B146" s="44" t="s">
        <v>74</v>
      </c>
      <c r="C146" s="67">
        <v>9</v>
      </c>
      <c r="D146" s="42" t="s">
        <v>151</v>
      </c>
      <c r="E146" s="41">
        <v>70</v>
      </c>
      <c r="F146" s="39">
        <v>22</v>
      </c>
      <c r="G146" s="39">
        <v>5</v>
      </c>
      <c r="H146" s="40">
        <f t="shared" si="16"/>
        <v>0.22727272727272727</v>
      </c>
      <c r="I146" s="39">
        <v>17</v>
      </c>
      <c r="J146" s="38">
        <f t="shared" si="17"/>
        <v>14</v>
      </c>
      <c r="K146" s="38">
        <f t="shared" si="18"/>
        <v>3.1818181818181817</v>
      </c>
      <c r="L146" s="37">
        <v>4659</v>
      </c>
      <c r="M146" s="36">
        <f t="shared" si="19"/>
        <v>0.01502468340845675</v>
      </c>
    </row>
    <row r="147" spans="2:13" ht="15">
      <c r="B147" s="44" t="s">
        <v>81</v>
      </c>
      <c r="C147" s="67">
        <v>10</v>
      </c>
      <c r="D147" s="42" t="s">
        <v>150</v>
      </c>
      <c r="E147" s="41">
        <v>91</v>
      </c>
      <c r="F147" s="39">
        <v>40</v>
      </c>
      <c r="G147" s="39">
        <v>13</v>
      </c>
      <c r="H147" s="40">
        <f t="shared" si="16"/>
        <v>0.325</v>
      </c>
      <c r="I147" s="39">
        <v>27</v>
      </c>
      <c r="J147" s="38">
        <f t="shared" si="17"/>
        <v>7</v>
      </c>
      <c r="K147" s="38">
        <f t="shared" si="18"/>
        <v>2.275</v>
      </c>
      <c r="L147" s="37">
        <v>6257</v>
      </c>
      <c r="M147" s="36">
        <f t="shared" si="19"/>
        <v>0.014543711043631133</v>
      </c>
    </row>
    <row r="148" spans="2:13" ht="15">
      <c r="B148" s="44" t="s">
        <v>81</v>
      </c>
      <c r="C148" s="67">
        <v>12</v>
      </c>
      <c r="D148" s="42" t="s">
        <v>149</v>
      </c>
      <c r="E148" s="41">
        <v>79</v>
      </c>
      <c r="F148" s="39">
        <v>18</v>
      </c>
      <c r="G148" s="39">
        <v>3</v>
      </c>
      <c r="H148" s="40">
        <f t="shared" si="16"/>
        <v>0.16666666666666666</v>
      </c>
      <c r="I148" s="39">
        <v>15</v>
      </c>
      <c r="J148" s="38">
        <f t="shared" si="17"/>
        <v>26.333333333333332</v>
      </c>
      <c r="K148" s="38">
        <f t="shared" si="18"/>
        <v>4.388888888888889</v>
      </c>
      <c r="L148" s="37">
        <v>5838</v>
      </c>
      <c r="M148" s="36">
        <f t="shared" si="19"/>
        <v>0.013532031517643029</v>
      </c>
    </row>
    <row r="149" spans="2:13" ht="15">
      <c r="B149" s="44" t="s">
        <v>81</v>
      </c>
      <c r="C149" s="67">
        <v>3</v>
      </c>
      <c r="D149" s="42" t="s">
        <v>148</v>
      </c>
      <c r="E149" s="41">
        <v>98</v>
      </c>
      <c r="F149" s="39">
        <v>20</v>
      </c>
      <c r="G149" s="39">
        <v>5</v>
      </c>
      <c r="H149" s="40">
        <f t="shared" si="16"/>
        <v>0.25</v>
      </c>
      <c r="I149" s="39">
        <v>15</v>
      </c>
      <c r="J149" s="38">
        <f t="shared" si="17"/>
        <v>19.6</v>
      </c>
      <c r="K149" s="38">
        <f t="shared" si="18"/>
        <v>4.9</v>
      </c>
      <c r="L149" s="37">
        <v>7394</v>
      </c>
      <c r="M149" s="36">
        <f t="shared" si="19"/>
        <v>0.013253989721395727</v>
      </c>
    </row>
    <row r="150" spans="2:13" ht="15">
      <c r="B150" s="44" t="s">
        <v>65</v>
      </c>
      <c r="C150" s="67">
        <v>13</v>
      </c>
      <c r="D150" s="42" t="s">
        <v>147</v>
      </c>
      <c r="E150" s="41">
        <v>73</v>
      </c>
      <c r="F150" s="39">
        <v>9</v>
      </c>
      <c r="G150" s="39">
        <v>6</v>
      </c>
      <c r="H150" s="40">
        <f t="shared" si="16"/>
        <v>0.6666666666666666</v>
      </c>
      <c r="I150" s="39">
        <v>3</v>
      </c>
      <c r="J150" s="38">
        <f t="shared" si="17"/>
        <v>12.166666666666666</v>
      </c>
      <c r="K150" s="38">
        <f t="shared" si="18"/>
        <v>8.11111111111111</v>
      </c>
      <c r="L150" s="37">
        <v>5565</v>
      </c>
      <c r="M150" s="36">
        <f t="shared" si="19"/>
        <v>0.01311769991015274</v>
      </c>
    </row>
    <row r="151" spans="2:13" ht="15">
      <c r="B151" s="44" t="s">
        <v>81</v>
      </c>
      <c r="C151" s="67">
        <v>6</v>
      </c>
      <c r="D151" s="42" t="s">
        <v>146</v>
      </c>
      <c r="E151" s="41">
        <v>71</v>
      </c>
      <c r="F151" s="39">
        <v>393</v>
      </c>
      <c r="G151" s="39">
        <v>14</v>
      </c>
      <c r="H151" s="40">
        <f t="shared" si="16"/>
        <v>0.035623409669211195</v>
      </c>
      <c r="I151" s="39">
        <v>379</v>
      </c>
      <c r="J151" s="38">
        <f t="shared" si="17"/>
        <v>5.071428571428571</v>
      </c>
      <c r="K151" s="38">
        <f t="shared" si="18"/>
        <v>0.1806615776081425</v>
      </c>
      <c r="L151" s="37">
        <v>6153</v>
      </c>
      <c r="M151" s="36">
        <f t="shared" si="19"/>
        <v>0.011539086624410857</v>
      </c>
    </row>
    <row r="152" spans="2:13" ht="15">
      <c r="B152" s="44" t="s">
        <v>65</v>
      </c>
      <c r="C152" s="67">
        <v>41</v>
      </c>
      <c r="D152" s="42" t="s">
        <v>145</v>
      </c>
      <c r="E152" s="41">
        <v>69</v>
      </c>
      <c r="F152" s="39">
        <v>5</v>
      </c>
      <c r="G152" s="39">
        <v>3</v>
      </c>
      <c r="H152" s="40">
        <f t="shared" si="16"/>
        <v>0.6</v>
      </c>
      <c r="I152" s="39">
        <v>2</v>
      </c>
      <c r="J152" s="38">
        <f t="shared" si="17"/>
        <v>23</v>
      </c>
      <c r="K152" s="38">
        <f t="shared" si="18"/>
        <v>13.8</v>
      </c>
      <c r="L152" s="37">
        <v>6206</v>
      </c>
      <c r="M152" s="36">
        <f t="shared" si="19"/>
        <v>0.011118272639381244</v>
      </c>
    </row>
    <row r="153" spans="2:13" ht="15">
      <c r="B153" s="44" t="s">
        <v>71</v>
      </c>
      <c r="C153" s="67">
        <v>3</v>
      </c>
      <c r="D153" s="42" t="s">
        <v>144</v>
      </c>
      <c r="E153" s="41">
        <v>71</v>
      </c>
      <c r="F153" s="39">
        <v>31</v>
      </c>
      <c r="G153" s="39">
        <v>7</v>
      </c>
      <c r="H153" s="40">
        <f t="shared" si="16"/>
        <v>0.22580645161290322</v>
      </c>
      <c r="I153" s="39">
        <v>24</v>
      </c>
      <c r="J153" s="38">
        <f t="shared" si="17"/>
        <v>10.142857142857142</v>
      </c>
      <c r="K153" s="38">
        <f t="shared" si="18"/>
        <v>2.2903225806451615</v>
      </c>
      <c r="L153" s="37">
        <v>6431</v>
      </c>
      <c r="M153" s="36">
        <f t="shared" si="19"/>
        <v>0.011040273674389676</v>
      </c>
    </row>
    <row r="154" spans="2:13" ht="15">
      <c r="B154" s="44" t="s">
        <v>65</v>
      </c>
      <c r="C154" s="67">
        <v>10</v>
      </c>
      <c r="D154" s="42" t="s">
        <v>143</v>
      </c>
      <c r="E154" s="41">
        <v>46</v>
      </c>
      <c r="F154" s="39">
        <v>16</v>
      </c>
      <c r="G154" s="39">
        <v>2</v>
      </c>
      <c r="H154" s="40">
        <f t="shared" si="16"/>
        <v>0.125</v>
      </c>
      <c r="I154" s="39">
        <v>14</v>
      </c>
      <c r="J154" s="38">
        <f t="shared" si="17"/>
        <v>23</v>
      </c>
      <c r="K154" s="38">
        <f t="shared" si="18"/>
        <v>2.875</v>
      </c>
      <c r="L154" s="37">
        <v>5749</v>
      </c>
      <c r="M154" s="36">
        <f t="shared" si="19"/>
        <v>0.008001391546355888</v>
      </c>
    </row>
    <row r="155" spans="2:13" ht="15">
      <c r="B155" s="44" t="s">
        <v>83</v>
      </c>
      <c r="C155" s="67">
        <v>11</v>
      </c>
      <c r="D155" s="42" t="s">
        <v>142</v>
      </c>
      <c r="E155" s="41">
        <v>43</v>
      </c>
      <c r="F155" s="39">
        <v>8</v>
      </c>
      <c r="G155" s="39">
        <v>2</v>
      </c>
      <c r="H155" s="40">
        <f t="shared" si="16"/>
        <v>0.25</v>
      </c>
      <c r="I155" s="39">
        <v>6</v>
      </c>
      <c r="J155" s="38">
        <f t="shared" si="17"/>
        <v>21.5</v>
      </c>
      <c r="K155" s="38">
        <f t="shared" si="18"/>
        <v>5.375</v>
      </c>
      <c r="L155" s="37">
        <v>5448</v>
      </c>
      <c r="M155" s="36">
        <f t="shared" si="19"/>
        <v>0.0078928046989721</v>
      </c>
    </row>
    <row r="156" spans="2:13" ht="15">
      <c r="B156" s="44" t="s">
        <v>77</v>
      </c>
      <c r="C156" s="67">
        <v>5</v>
      </c>
      <c r="D156" s="42" t="s">
        <v>141</v>
      </c>
      <c r="E156" s="41">
        <v>48</v>
      </c>
      <c r="F156" s="39">
        <v>6</v>
      </c>
      <c r="G156" s="39">
        <v>1</v>
      </c>
      <c r="H156" s="40">
        <f t="shared" si="16"/>
        <v>0.16666666666666666</v>
      </c>
      <c r="I156" s="39">
        <v>5</v>
      </c>
      <c r="J156" s="38">
        <f t="shared" si="17"/>
        <v>48</v>
      </c>
      <c r="K156" s="38">
        <f t="shared" si="18"/>
        <v>8</v>
      </c>
      <c r="L156" s="37">
        <v>6098</v>
      </c>
      <c r="M156" s="36">
        <f t="shared" si="19"/>
        <v>0.00787143325680551</v>
      </c>
    </row>
    <row r="157" spans="2:13" ht="15">
      <c r="B157" s="44" t="s">
        <v>80</v>
      </c>
      <c r="C157" s="67">
        <v>8</v>
      </c>
      <c r="D157" s="42" t="s">
        <v>140</v>
      </c>
      <c r="E157" s="41">
        <v>43</v>
      </c>
      <c r="F157" s="39">
        <v>33</v>
      </c>
      <c r="G157" s="39">
        <v>5</v>
      </c>
      <c r="H157" s="40">
        <f t="shared" si="16"/>
        <v>0.15151515151515152</v>
      </c>
      <c r="I157" s="39">
        <v>28</v>
      </c>
      <c r="J157" s="38">
        <f t="shared" si="17"/>
        <v>8.6</v>
      </c>
      <c r="K157" s="38">
        <f t="shared" si="18"/>
        <v>1.303030303030303</v>
      </c>
      <c r="L157" s="37">
        <v>5821</v>
      </c>
      <c r="M157" s="36">
        <f t="shared" si="19"/>
        <v>0.0073870468991582205</v>
      </c>
    </row>
    <row r="158" spans="2:13" ht="15">
      <c r="B158" s="44" t="s">
        <v>67</v>
      </c>
      <c r="C158" s="67">
        <v>8</v>
      </c>
      <c r="D158" s="42" t="s">
        <v>139</v>
      </c>
      <c r="E158" s="41">
        <v>32</v>
      </c>
      <c r="F158" s="39">
        <v>34</v>
      </c>
      <c r="G158" s="39">
        <v>3</v>
      </c>
      <c r="H158" s="40">
        <f t="shared" si="16"/>
        <v>0.08823529411764706</v>
      </c>
      <c r="I158" s="39">
        <v>31</v>
      </c>
      <c r="J158" s="38">
        <f t="shared" si="17"/>
        <v>10.666666666666666</v>
      </c>
      <c r="K158" s="38">
        <f t="shared" si="18"/>
        <v>0.9411764705882353</v>
      </c>
      <c r="L158" s="37">
        <v>5815</v>
      </c>
      <c r="M158" s="36">
        <f t="shared" si="19"/>
        <v>0.005503009458297506</v>
      </c>
    </row>
    <row r="159" spans="2:13" ht="15">
      <c r="B159" s="44" t="s">
        <v>81</v>
      </c>
      <c r="C159" s="67">
        <v>10</v>
      </c>
      <c r="D159" s="42" t="s">
        <v>138</v>
      </c>
      <c r="E159" s="41">
        <v>31</v>
      </c>
      <c r="F159" s="39">
        <v>19</v>
      </c>
      <c r="G159" s="39">
        <v>5</v>
      </c>
      <c r="H159" s="40">
        <f t="shared" si="16"/>
        <v>0.2631578947368421</v>
      </c>
      <c r="I159" s="39">
        <v>14</v>
      </c>
      <c r="J159" s="38">
        <f t="shared" si="17"/>
        <v>6.2</v>
      </c>
      <c r="K159" s="38">
        <f t="shared" si="18"/>
        <v>1.631578947368421</v>
      </c>
      <c r="L159" s="37">
        <v>6257</v>
      </c>
      <c r="M159" s="36">
        <f t="shared" si="19"/>
        <v>0.004954451014863353</v>
      </c>
    </row>
    <row r="160" spans="2:13" ht="15">
      <c r="B160" s="44" t="s">
        <v>67</v>
      </c>
      <c r="C160" s="67">
        <v>13</v>
      </c>
      <c r="D160" s="42" t="s">
        <v>137</v>
      </c>
      <c r="E160" s="41">
        <v>24</v>
      </c>
      <c r="F160" s="39">
        <v>11</v>
      </c>
      <c r="G160" s="39">
        <v>5</v>
      </c>
      <c r="H160" s="40">
        <f t="shared" si="16"/>
        <v>0.45454545454545453</v>
      </c>
      <c r="I160" s="39">
        <v>6</v>
      </c>
      <c r="J160" s="38">
        <f t="shared" si="17"/>
        <v>4.8</v>
      </c>
      <c r="K160" s="38">
        <f t="shared" si="18"/>
        <v>2.1818181818181817</v>
      </c>
      <c r="L160" s="37">
        <v>5195</v>
      </c>
      <c r="M160" s="36">
        <f t="shared" si="19"/>
        <v>0.0046198267564966315</v>
      </c>
    </row>
    <row r="161" spans="2:13" ht="15">
      <c r="B161" s="44" t="s">
        <v>83</v>
      </c>
      <c r="C161" s="67">
        <v>17</v>
      </c>
      <c r="D161" s="42" t="s">
        <v>136</v>
      </c>
      <c r="E161" s="41">
        <v>25</v>
      </c>
      <c r="F161" s="39">
        <v>16</v>
      </c>
      <c r="G161" s="39">
        <v>3</v>
      </c>
      <c r="H161" s="40">
        <f t="shared" si="16"/>
        <v>0.1875</v>
      </c>
      <c r="I161" s="39">
        <v>13</v>
      </c>
      <c r="J161" s="38">
        <f t="shared" si="17"/>
        <v>8.333333333333334</v>
      </c>
      <c r="K161" s="38">
        <f t="shared" si="18"/>
        <v>1.5625</v>
      </c>
      <c r="L161" s="37">
        <v>5448</v>
      </c>
      <c r="M161" s="36">
        <f t="shared" si="19"/>
        <v>0.004588839941262849</v>
      </c>
    </row>
    <row r="162" spans="2:13" ht="15">
      <c r="B162" s="44" t="s">
        <v>65</v>
      </c>
      <c r="C162" s="67">
        <v>6</v>
      </c>
      <c r="D162" s="42" t="s">
        <v>135</v>
      </c>
      <c r="E162" s="41">
        <v>27</v>
      </c>
      <c r="F162" s="39">
        <v>51</v>
      </c>
      <c r="G162" s="39">
        <v>5</v>
      </c>
      <c r="H162" s="40">
        <f t="shared" si="16"/>
        <v>0.09803921568627451</v>
      </c>
      <c r="I162" s="39">
        <v>46</v>
      </c>
      <c r="J162" s="38">
        <f t="shared" si="17"/>
        <v>5.4</v>
      </c>
      <c r="K162" s="38">
        <f t="shared" si="18"/>
        <v>0.5294117647058824</v>
      </c>
      <c r="L162" s="37">
        <v>6141</v>
      </c>
      <c r="M162" s="36">
        <f t="shared" si="19"/>
        <v>0.004396678065461651</v>
      </c>
    </row>
    <row r="163" spans="2:13" ht="15">
      <c r="B163" s="44" t="s">
        <v>67</v>
      </c>
      <c r="C163" s="67">
        <v>9</v>
      </c>
      <c r="D163" s="42" t="s">
        <v>134</v>
      </c>
      <c r="E163" s="41">
        <v>24</v>
      </c>
      <c r="F163" s="39">
        <v>13</v>
      </c>
      <c r="G163" s="39">
        <v>4</v>
      </c>
      <c r="H163" s="40">
        <f t="shared" si="16"/>
        <v>0.3076923076923077</v>
      </c>
      <c r="I163" s="39">
        <v>9</v>
      </c>
      <c r="J163" s="38">
        <f t="shared" si="17"/>
        <v>6</v>
      </c>
      <c r="K163" s="38">
        <f t="shared" si="18"/>
        <v>1.8461538461538463</v>
      </c>
      <c r="L163" s="37">
        <v>6103</v>
      </c>
      <c r="M163" s="36">
        <f t="shared" si="19"/>
        <v>0.0039324922169424875</v>
      </c>
    </row>
    <row r="164" spans="2:13" ht="15">
      <c r="B164" s="44" t="s">
        <v>65</v>
      </c>
      <c r="C164" s="67">
        <v>11</v>
      </c>
      <c r="D164" s="42" t="s">
        <v>133</v>
      </c>
      <c r="E164" s="41">
        <v>18</v>
      </c>
      <c r="F164" s="39">
        <v>2</v>
      </c>
      <c r="G164" s="39">
        <v>1</v>
      </c>
      <c r="H164" s="40">
        <f t="shared" si="16"/>
        <v>0.5</v>
      </c>
      <c r="I164" s="39">
        <v>1</v>
      </c>
      <c r="J164" s="38">
        <f t="shared" si="17"/>
        <v>18</v>
      </c>
      <c r="K164" s="38">
        <f t="shared" si="18"/>
        <v>9</v>
      </c>
      <c r="L164" s="37">
        <v>6135</v>
      </c>
      <c r="M164" s="36">
        <f t="shared" si="19"/>
        <v>0.00293398533007335</v>
      </c>
    </row>
    <row r="165" spans="2:13" ht="15">
      <c r="B165" s="44" t="s">
        <v>65</v>
      </c>
      <c r="C165" s="67">
        <v>16</v>
      </c>
      <c r="D165" s="42" t="s">
        <v>132</v>
      </c>
      <c r="E165" s="41">
        <v>17</v>
      </c>
      <c r="F165" s="39">
        <v>6</v>
      </c>
      <c r="G165" s="39">
        <v>3</v>
      </c>
      <c r="H165" s="40">
        <f aca="true" t="shared" si="20" ref="H165:H196">(G165/F165)</f>
        <v>0.5</v>
      </c>
      <c r="I165" s="39">
        <v>3</v>
      </c>
      <c r="J165" s="38">
        <f aca="true" t="shared" si="21" ref="J165:J179">E165/G165</f>
        <v>5.666666666666667</v>
      </c>
      <c r="K165" s="38">
        <f aca="true" t="shared" si="22" ref="K165:K175">E165/F165</f>
        <v>2.8333333333333335</v>
      </c>
      <c r="L165" s="37">
        <v>5808</v>
      </c>
      <c r="M165" s="36">
        <f aca="true" t="shared" si="23" ref="M165:M196">E165/L165</f>
        <v>0.0029269972451790634</v>
      </c>
    </row>
    <row r="166" spans="2:13" ht="15">
      <c r="B166" s="44" t="s">
        <v>131</v>
      </c>
      <c r="C166" s="67">
        <v>11</v>
      </c>
      <c r="D166" s="42" t="s">
        <v>130</v>
      </c>
      <c r="E166" s="41">
        <v>15</v>
      </c>
      <c r="F166" s="39">
        <v>14</v>
      </c>
      <c r="G166" s="39">
        <v>5</v>
      </c>
      <c r="H166" s="40">
        <f t="shared" si="20"/>
        <v>0.35714285714285715</v>
      </c>
      <c r="I166" s="39">
        <v>9</v>
      </c>
      <c r="J166" s="38">
        <f t="shared" si="21"/>
        <v>3</v>
      </c>
      <c r="K166" s="38">
        <f t="shared" si="22"/>
        <v>1.0714285714285714</v>
      </c>
      <c r="L166" s="37">
        <v>5173</v>
      </c>
      <c r="M166" s="36">
        <f t="shared" si="23"/>
        <v>0.002899671370578001</v>
      </c>
    </row>
    <row r="167" spans="2:13" ht="15">
      <c r="B167" s="44" t="s">
        <v>81</v>
      </c>
      <c r="C167" s="67">
        <v>15</v>
      </c>
      <c r="D167" s="42" t="s">
        <v>129</v>
      </c>
      <c r="E167" s="41">
        <v>19</v>
      </c>
      <c r="F167" s="39">
        <v>8</v>
      </c>
      <c r="G167" s="39">
        <v>2</v>
      </c>
      <c r="H167" s="40">
        <f t="shared" si="20"/>
        <v>0.25</v>
      </c>
      <c r="I167" s="39">
        <v>6</v>
      </c>
      <c r="J167" s="38">
        <f t="shared" si="21"/>
        <v>9.5</v>
      </c>
      <c r="K167" s="38">
        <f t="shared" si="22"/>
        <v>2.375</v>
      </c>
      <c r="L167" s="37">
        <v>7154</v>
      </c>
      <c r="M167" s="36">
        <f t="shared" si="23"/>
        <v>0.0026558568632932627</v>
      </c>
    </row>
    <row r="168" spans="2:13" ht="15">
      <c r="B168" s="44" t="s">
        <v>81</v>
      </c>
      <c r="C168" s="67">
        <v>2</v>
      </c>
      <c r="D168" s="42" t="s">
        <v>128</v>
      </c>
      <c r="E168" s="41">
        <v>17</v>
      </c>
      <c r="F168" s="39">
        <v>8</v>
      </c>
      <c r="G168" s="39">
        <v>5</v>
      </c>
      <c r="H168" s="40">
        <f t="shared" si="20"/>
        <v>0.625</v>
      </c>
      <c r="I168" s="39">
        <v>3</v>
      </c>
      <c r="J168" s="38">
        <f t="shared" si="21"/>
        <v>3.4</v>
      </c>
      <c r="K168" s="38">
        <f t="shared" si="22"/>
        <v>2.125</v>
      </c>
      <c r="L168" s="37">
        <v>7187</v>
      </c>
      <c r="M168" s="36">
        <f t="shared" si="23"/>
        <v>0.0023653819396131904</v>
      </c>
    </row>
    <row r="169" spans="2:13" ht="15">
      <c r="B169" s="44" t="s">
        <v>79</v>
      </c>
      <c r="C169" s="67">
        <v>5</v>
      </c>
      <c r="D169" s="42" t="s">
        <v>127</v>
      </c>
      <c r="E169" s="41">
        <v>16</v>
      </c>
      <c r="F169" s="39">
        <v>27</v>
      </c>
      <c r="G169" s="39">
        <v>4</v>
      </c>
      <c r="H169" s="40">
        <f t="shared" si="20"/>
        <v>0.14814814814814814</v>
      </c>
      <c r="I169" s="39">
        <v>23</v>
      </c>
      <c r="J169" s="38">
        <f t="shared" si="21"/>
        <v>4</v>
      </c>
      <c r="K169" s="38">
        <f t="shared" si="22"/>
        <v>0.5925925925925926</v>
      </c>
      <c r="L169" s="37">
        <v>6895</v>
      </c>
      <c r="M169" s="36">
        <f t="shared" si="23"/>
        <v>0.002320522117476432</v>
      </c>
    </row>
    <row r="170" spans="2:13" ht="15">
      <c r="B170" s="68" t="s">
        <v>85</v>
      </c>
      <c r="C170" s="67">
        <v>1</v>
      </c>
      <c r="D170" s="42" t="s">
        <v>126</v>
      </c>
      <c r="E170" s="79">
        <v>10</v>
      </c>
      <c r="F170" s="39">
        <v>7</v>
      </c>
      <c r="G170" s="39">
        <v>1</v>
      </c>
      <c r="H170" s="40">
        <f t="shared" si="20"/>
        <v>0.14285714285714285</v>
      </c>
      <c r="I170" s="39">
        <v>6</v>
      </c>
      <c r="J170" s="38">
        <f t="shared" si="21"/>
        <v>10</v>
      </c>
      <c r="K170" s="38">
        <f t="shared" si="22"/>
        <v>1.4285714285714286</v>
      </c>
      <c r="L170" s="37">
        <v>4735</v>
      </c>
      <c r="M170" s="36">
        <f t="shared" si="23"/>
        <v>0.0021119324181626186</v>
      </c>
    </row>
    <row r="171" spans="2:13" ht="15">
      <c r="B171" s="44" t="s">
        <v>65</v>
      </c>
      <c r="C171" s="78">
        <v>14</v>
      </c>
      <c r="D171" s="77" t="s">
        <v>125</v>
      </c>
      <c r="E171" s="41">
        <v>12</v>
      </c>
      <c r="F171" s="39">
        <v>30</v>
      </c>
      <c r="G171" s="39">
        <v>3</v>
      </c>
      <c r="H171" s="40">
        <f t="shared" si="20"/>
        <v>0.1</v>
      </c>
      <c r="I171" s="39">
        <v>27</v>
      </c>
      <c r="J171" s="38">
        <f t="shared" si="21"/>
        <v>4</v>
      </c>
      <c r="K171" s="38">
        <f t="shared" si="22"/>
        <v>0.4</v>
      </c>
      <c r="L171" s="37">
        <v>6206</v>
      </c>
      <c r="M171" s="36">
        <f t="shared" si="23"/>
        <v>0.0019336126329358686</v>
      </c>
    </row>
    <row r="172" spans="2:13" ht="15">
      <c r="B172" s="44" t="s">
        <v>84</v>
      </c>
      <c r="C172" s="76">
        <v>6</v>
      </c>
      <c r="D172" s="75" t="s">
        <v>124</v>
      </c>
      <c r="E172" s="41">
        <v>11</v>
      </c>
      <c r="F172" s="39">
        <v>9</v>
      </c>
      <c r="G172" s="39">
        <v>2</v>
      </c>
      <c r="H172" s="40">
        <f t="shared" si="20"/>
        <v>0.2222222222222222</v>
      </c>
      <c r="I172" s="39">
        <v>7</v>
      </c>
      <c r="J172" s="38">
        <f t="shared" si="21"/>
        <v>5.5</v>
      </c>
      <c r="K172" s="38">
        <f t="shared" si="22"/>
        <v>1.2222222222222223</v>
      </c>
      <c r="L172" s="37">
        <v>5901</v>
      </c>
      <c r="M172" s="36">
        <f t="shared" si="23"/>
        <v>0.0018640908320623623</v>
      </c>
    </row>
    <row r="173" spans="2:13" ht="15">
      <c r="B173" s="44" t="s">
        <v>84</v>
      </c>
      <c r="C173" s="67">
        <v>5</v>
      </c>
      <c r="D173" s="42" t="s">
        <v>123</v>
      </c>
      <c r="E173" s="41">
        <v>11</v>
      </c>
      <c r="F173" s="39">
        <v>17</v>
      </c>
      <c r="G173" s="39">
        <v>1</v>
      </c>
      <c r="H173" s="40">
        <f t="shared" si="20"/>
        <v>0.058823529411764705</v>
      </c>
      <c r="I173" s="39">
        <v>16</v>
      </c>
      <c r="J173" s="38">
        <f t="shared" si="21"/>
        <v>11</v>
      </c>
      <c r="K173" s="38">
        <f t="shared" si="22"/>
        <v>0.6470588235294118</v>
      </c>
      <c r="L173" s="37">
        <v>6032</v>
      </c>
      <c r="M173" s="36">
        <f t="shared" si="23"/>
        <v>0.001823607427055703</v>
      </c>
    </row>
    <row r="174" spans="1:13" s="34" customFormat="1" ht="15">
      <c r="A174" s="35"/>
      <c r="B174" s="44" t="s">
        <v>82</v>
      </c>
      <c r="C174" s="67">
        <v>2</v>
      </c>
      <c r="D174" s="42" t="s">
        <v>122</v>
      </c>
      <c r="E174" s="41">
        <v>8</v>
      </c>
      <c r="F174" s="39">
        <v>4</v>
      </c>
      <c r="G174" s="39">
        <v>1</v>
      </c>
      <c r="H174" s="40">
        <f t="shared" si="20"/>
        <v>0.25</v>
      </c>
      <c r="I174" s="39">
        <v>3</v>
      </c>
      <c r="J174" s="38">
        <f t="shared" si="21"/>
        <v>8</v>
      </c>
      <c r="K174" s="38">
        <f t="shared" si="22"/>
        <v>2</v>
      </c>
      <c r="L174" s="37">
        <v>5921</v>
      </c>
      <c r="M174" s="36">
        <f t="shared" si="23"/>
        <v>0.0013511231210944098</v>
      </c>
    </row>
    <row r="175" spans="1:13" s="34" customFormat="1" ht="15">
      <c r="A175" s="35"/>
      <c r="B175" s="73" t="s">
        <v>81</v>
      </c>
      <c r="C175" s="74">
        <v>15</v>
      </c>
      <c r="D175" s="73" t="s">
        <v>121</v>
      </c>
      <c r="E175" s="72">
        <v>6</v>
      </c>
      <c r="F175" s="70">
        <v>383</v>
      </c>
      <c r="G175" s="70">
        <v>4</v>
      </c>
      <c r="H175" s="71">
        <f t="shared" si="20"/>
        <v>0.010443864229765013</v>
      </c>
      <c r="I175" s="70">
        <v>379</v>
      </c>
      <c r="J175" s="38">
        <f t="shared" si="21"/>
        <v>1.5</v>
      </c>
      <c r="K175" s="38">
        <f t="shared" si="22"/>
        <v>0.015665796344647518</v>
      </c>
      <c r="L175" s="37">
        <v>7154</v>
      </c>
      <c r="M175" s="36">
        <f t="shared" si="23"/>
        <v>0.0008386916410399776</v>
      </c>
    </row>
    <row r="176" spans="1:13" s="34" customFormat="1" ht="15">
      <c r="A176" s="35"/>
      <c r="B176" s="68" t="s">
        <v>83</v>
      </c>
      <c r="C176" s="67">
        <v>21</v>
      </c>
      <c r="D176" s="42" t="s">
        <v>120</v>
      </c>
      <c r="E176" s="69">
        <v>4</v>
      </c>
      <c r="F176" s="39">
        <v>10</v>
      </c>
      <c r="G176" s="39">
        <v>2</v>
      </c>
      <c r="H176" s="40">
        <f t="shared" si="20"/>
        <v>0.2</v>
      </c>
      <c r="I176" s="39">
        <v>8</v>
      </c>
      <c r="J176" s="38">
        <f t="shared" si="21"/>
        <v>2</v>
      </c>
      <c r="K176" s="38">
        <v>0</v>
      </c>
      <c r="L176" s="37">
        <v>4917</v>
      </c>
      <c r="M176" s="36">
        <f t="shared" si="23"/>
        <v>0.0008135041692088672</v>
      </c>
    </row>
    <row r="177" spans="1:13" s="34" customFormat="1" ht="15">
      <c r="A177" s="35"/>
      <c r="B177" s="44" t="s">
        <v>116</v>
      </c>
      <c r="C177" s="67">
        <v>4</v>
      </c>
      <c r="D177" s="42" t="s">
        <v>119</v>
      </c>
      <c r="E177" s="41">
        <v>5</v>
      </c>
      <c r="F177" s="39">
        <v>36</v>
      </c>
      <c r="G177" s="39">
        <v>3</v>
      </c>
      <c r="H177" s="40">
        <f t="shared" si="20"/>
        <v>0.08333333333333333</v>
      </c>
      <c r="I177" s="39">
        <v>33</v>
      </c>
      <c r="J177" s="38">
        <f t="shared" si="21"/>
        <v>1.6666666666666667</v>
      </c>
      <c r="K177" s="38">
        <f>E177/F177</f>
        <v>0.1388888888888889</v>
      </c>
      <c r="L177" s="37">
        <v>6443</v>
      </c>
      <c r="M177" s="36">
        <f t="shared" si="23"/>
        <v>0.0007760360080707744</v>
      </c>
    </row>
    <row r="178" spans="1:13" s="34" customFormat="1" ht="15">
      <c r="A178" s="35"/>
      <c r="B178" s="68" t="s">
        <v>67</v>
      </c>
      <c r="C178" s="67">
        <v>11</v>
      </c>
      <c r="D178" s="42" t="s">
        <v>118</v>
      </c>
      <c r="E178" s="41">
        <v>3</v>
      </c>
      <c r="F178" s="39">
        <v>11</v>
      </c>
      <c r="G178" s="39">
        <v>2</v>
      </c>
      <c r="H178" s="40">
        <f t="shared" si="20"/>
        <v>0.18181818181818182</v>
      </c>
      <c r="I178" s="39">
        <v>9</v>
      </c>
      <c r="J178" s="38">
        <f t="shared" si="21"/>
        <v>1.5</v>
      </c>
      <c r="K178" s="38">
        <f>E178/F178</f>
        <v>0.2727272727272727</v>
      </c>
      <c r="L178" s="37">
        <v>4436</v>
      </c>
      <c r="M178" s="36">
        <f t="shared" si="23"/>
        <v>0.0006762849413886385</v>
      </c>
    </row>
    <row r="179" spans="1:13" s="34" customFormat="1" ht="15">
      <c r="A179" s="35"/>
      <c r="B179" s="44" t="s">
        <v>69</v>
      </c>
      <c r="C179" s="67">
        <v>11</v>
      </c>
      <c r="D179" s="42" t="s">
        <v>117</v>
      </c>
      <c r="E179" s="41">
        <v>2</v>
      </c>
      <c r="F179" s="39">
        <v>11</v>
      </c>
      <c r="G179" s="39">
        <v>1</v>
      </c>
      <c r="H179" s="40">
        <f t="shared" si="20"/>
        <v>0.09090909090909091</v>
      </c>
      <c r="I179" s="39">
        <v>10</v>
      </c>
      <c r="J179" s="38">
        <f t="shared" si="21"/>
        <v>2</v>
      </c>
      <c r="K179" s="38">
        <f>E179/F179</f>
        <v>0.18181818181818182</v>
      </c>
      <c r="L179" s="37">
        <v>6497</v>
      </c>
      <c r="M179" s="36">
        <f t="shared" si="23"/>
        <v>0.00030783438510081576</v>
      </c>
    </row>
    <row r="180" spans="1:13" s="34" customFormat="1" ht="15">
      <c r="A180" s="35"/>
      <c r="B180" s="68" t="s">
        <v>116</v>
      </c>
      <c r="C180" s="67">
        <v>3</v>
      </c>
      <c r="D180" s="42" t="s">
        <v>115</v>
      </c>
      <c r="E180" s="65" t="s">
        <v>114</v>
      </c>
      <c r="F180" s="39">
        <v>1</v>
      </c>
      <c r="G180" s="39">
        <v>0</v>
      </c>
      <c r="H180" s="40">
        <f t="shared" si="20"/>
        <v>0</v>
      </c>
      <c r="I180" s="39">
        <v>1</v>
      </c>
      <c r="J180" s="66" t="s">
        <v>87</v>
      </c>
      <c r="K180" s="65" t="s">
        <v>87</v>
      </c>
      <c r="L180" s="37">
        <v>5603</v>
      </c>
      <c r="M180" s="36">
        <v>0</v>
      </c>
    </row>
    <row r="181" spans="1:13" s="34" customFormat="1" ht="15">
      <c r="A181" s="35"/>
      <c r="B181" s="48" t="s">
        <v>67</v>
      </c>
      <c r="C181" s="64">
        <v>11</v>
      </c>
      <c r="D181" s="48" t="s">
        <v>113</v>
      </c>
      <c r="E181" s="46"/>
      <c r="F181" s="46"/>
      <c r="G181" s="46"/>
      <c r="H181" s="47" t="s">
        <v>87</v>
      </c>
      <c r="I181" s="46"/>
      <c r="J181" s="46" t="s">
        <v>87</v>
      </c>
      <c r="K181" s="46" t="s">
        <v>87</v>
      </c>
      <c r="L181" s="45">
        <v>4436</v>
      </c>
      <c r="M181" s="36">
        <v>0</v>
      </c>
    </row>
    <row r="182" spans="1:13" s="34" customFormat="1" ht="15">
      <c r="A182" s="35"/>
      <c r="B182" s="48" t="s">
        <v>65</v>
      </c>
      <c r="C182" s="64">
        <v>6</v>
      </c>
      <c r="D182" s="48" t="s">
        <v>112</v>
      </c>
      <c r="E182" s="46"/>
      <c r="F182" s="46"/>
      <c r="G182" s="46"/>
      <c r="H182" s="47" t="s">
        <v>87</v>
      </c>
      <c r="I182" s="46"/>
      <c r="J182" s="46" t="s">
        <v>87</v>
      </c>
      <c r="K182" s="46" t="s">
        <v>87</v>
      </c>
      <c r="L182" s="45">
        <v>6141</v>
      </c>
      <c r="M182" s="36">
        <v>0</v>
      </c>
    </row>
    <row r="183" spans="1:13" s="34" customFormat="1" ht="15">
      <c r="A183" s="35"/>
      <c r="B183" s="48" t="s">
        <v>65</v>
      </c>
      <c r="C183" s="64">
        <v>8</v>
      </c>
      <c r="D183" s="48" t="s">
        <v>111</v>
      </c>
      <c r="E183" s="46"/>
      <c r="F183" s="46"/>
      <c r="G183" s="46"/>
      <c r="H183" s="47" t="s">
        <v>87</v>
      </c>
      <c r="I183" s="46"/>
      <c r="J183" s="46" t="s">
        <v>87</v>
      </c>
      <c r="K183" s="46" t="s">
        <v>87</v>
      </c>
      <c r="L183" s="45">
        <v>6461</v>
      </c>
      <c r="M183" s="36">
        <v>0</v>
      </c>
    </row>
    <row r="184" spans="1:13" s="34" customFormat="1" ht="15">
      <c r="A184" s="35"/>
      <c r="B184" s="48" t="s">
        <v>110</v>
      </c>
      <c r="C184" s="64">
        <v>3</v>
      </c>
      <c r="D184" s="48" t="s">
        <v>109</v>
      </c>
      <c r="E184" s="46"/>
      <c r="F184" s="46"/>
      <c r="G184" s="46"/>
      <c r="H184" s="47" t="s">
        <v>87</v>
      </c>
      <c r="I184" s="46"/>
      <c r="J184" s="46" t="s">
        <v>87</v>
      </c>
      <c r="K184" s="46" t="s">
        <v>87</v>
      </c>
      <c r="L184" s="45">
        <v>5137</v>
      </c>
      <c r="M184" s="36">
        <v>0</v>
      </c>
    </row>
    <row r="185" spans="2:13" ht="15">
      <c r="B185" s="48" t="s">
        <v>78</v>
      </c>
      <c r="C185" s="64">
        <v>6</v>
      </c>
      <c r="D185" s="48" t="s">
        <v>108</v>
      </c>
      <c r="E185" s="46"/>
      <c r="F185" s="46"/>
      <c r="G185" s="46"/>
      <c r="H185" s="47" t="s">
        <v>87</v>
      </c>
      <c r="I185" s="46"/>
      <c r="J185" s="46" t="s">
        <v>87</v>
      </c>
      <c r="K185" s="46" t="s">
        <v>87</v>
      </c>
      <c r="L185" s="45">
        <v>6256</v>
      </c>
      <c r="M185" s="36">
        <v>0</v>
      </c>
    </row>
    <row r="186" spans="1:13" s="34" customFormat="1" ht="15">
      <c r="A186" s="35"/>
      <c r="B186" s="48" t="s">
        <v>67</v>
      </c>
      <c r="C186" s="64">
        <v>12</v>
      </c>
      <c r="D186" s="48" t="s">
        <v>107</v>
      </c>
      <c r="E186" s="46"/>
      <c r="F186" s="46"/>
      <c r="G186" s="46"/>
      <c r="H186" s="47" t="s">
        <v>87</v>
      </c>
      <c r="I186" s="46"/>
      <c r="J186" s="46" t="s">
        <v>87</v>
      </c>
      <c r="K186" s="46" t="s">
        <v>87</v>
      </c>
      <c r="L186" s="45">
        <v>5678</v>
      </c>
      <c r="M186" s="36">
        <v>0</v>
      </c>
    </row>
    <row r="187" spans="1:13" s="34" customFormat="1" ht="21">
      <c r="A187" s="35"/>
      <c r="B187" s="63" t="s">
        <v>88</v>
      </c>
      <c r="C187" s="62"/>
      <c r="D187" s="61"/>
      <c r="E187" s="59">
        <f>SUM(E5:E186)</f>
        <v>158393</v>
      </c>
      <c r="F187" s="59">
        <f>SUM(F5:F186)</f>
        <v>27249</v>
      </c>
      <c r="G187" s="59">
        <f>SUM(G5:G186)</f>
        <v>5142</v>
      </c>
      <c r="H187" s="60">
        <f>(G187/F187)</f>
        <v>0.18870417263018827</v>
      </c>
      <c r="I187" s="59">
        <f>SUM(I5:I186)</f>
        <v>22107</v>
      </c>
      <c r="J187" s="59">
        <f>E187/G187</f>
        <v>30.80377285103073</v>
      </c>
      <c r="K187" s="59">
        <f>E187/F187</f>
        <v>5.812800469742009</v>
      </c>
      <c r="L187" s="59"/>
      <c r="M187" s="58"/>
    </row>
    <row r="188" s="34" customFormat="1" ht="15">
      <c r="A188" s="35"/>
    </row>
    <row r="189" s="34" customFormat="1" ht="15">
      <c r="A189" s="35"/>
    </row>
    <row r="190" spans="1:13" s="34" customFormat="1" ht="31.5">
      <c r="A190" s="35"/>
      <c r="B190" s="138" t="s">
        <v>91</v>
      </c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  <c r="M190" s="140"/>
    </row>
    <row r="191" spans="2:13" ht="28.5">
      <c r="B191" s="135" t="s">
        <v>106</v>
      </c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7"/>
    </row>
    <row r="192" spans="2:13" ht="90">
      <c r="B192" s="57" t="s">
        <v>62</v>
      </c>
      <c r="C192" s="56" t="s">
        <v>105</v>
      </c>
      <c r="D192" s="55" t="s">
        <v>63</v>
      </c>
      <c r="E192" s="50" t="s">
        <v>53</v>
      </c>
      <c r="F192" s="54" t="s">
        <v>54</v>
      </c>
      <c r="G192" s="53" t="s">
        <v>55</v>
      </c>
      <c r="H192" s="52" t="s">
        <v>56</v>
      </c>
      <c r="I192" s="52" t="s">
        <v>57</v>
      </c>
      <c r="J192" s="51" t="s">
        <v>58</v>
      </c>
      <c r="K192" s="51" t="s">
        <v>59</v>
      </c>
      <c r="L192" s="50" t="s">
        <v>60</v>
      </c>
      <c r="M192" s="50" t="s">
        <v>61</v>
      </c>
    </row>
    <row r="193" spans="2:13" ht="15">
      <c r="B193" s="48" t="s">
        <v>74</v>
      </c>
      <c r="C193" s="49">
        <v>10</v>
      </c>
      <c r="D193" s="48" t="s">
        <v>104</v>
      </c>
      <c r="E193" s="46" t="s">
        <v>87</v>
      </c>
      <c r="F193" s="46" t="s">
        <v>87</v>
      </c>
      <c r="G193" s="46" t="s">
        <v>87</v>
      </c>
      <c r="H193" s="47" t="s">
        <v>87</v>
      </c>
      <c r="I193" s="46"/>
      <c r="J193" s="46" t="s">
        <v>87</v>
      </c>
      <c r="K193" s="46" t="s">
        <v>87</v>
      </c>
      <c r="L193" s="45">
        <v>6037</v>
      </c>
      <c r="M193" s="36">
        <v>0</v>
      </c>
    </row>
    <row r="194" spans="1:13" s="34" customFormat="1" ht="15">
      <c r="A194" s="35"/>
      <c r="B194" s="44" t="s">
        <v>67</v>
      </c>
      <c r="C194" s="43">
        <v>3</v>
      </c>
      <c r="D194" s="42" t="s">
        <v>103</v>
      </c>
      <c r="E194" s="41">
        <v>18</v>
      </c>
      <c r="F194" s="39">
        <v>16</v>
      </c>
      <c r="G194" s="39">
        <v>2</v>
      </c>
      <c r="H194" s="40">
        <f>(G194/F194)</f>
        <v>0.125</v>
      </c>
      <c r="I194" s="39">
        <v>14</v>
      </c>
      <c r="J194" s="38">
        <f>E194/G194</f>
        <v>9</v>
      </c>
      <c r="K194" s="38">
        <f>E194/F194</f>
        <v>1.125</v>
      </c>
      <c r="L194" s="37">
        <v>4487</v>
      </c>
      <c r="M194" s="36">
        <f>E194/L194</f>
        <v>0.004011589034989971</v>
      </c>
    </row>
    <row r="195" s="34" customFormat="1" ht="15">
      <c r="A195" s="35"/>
    </row>
    <row r="196" s="34" customFormat="1" ht="15">
      <c r="A196" s="35"/>
    </row>
    <row r="197" s="34" customFormat="1" ht="15">
      <c r="A197" s="35"/>
    </row>
    <row r="198" s="34" customFormat="1" ht="15">
      <c r="A198" s="35"/>
    </row>
    <row r="199" s="34" customFormat="1" ht="15">
      <c r="A199" s="35"/>
    </row>
    <row r="200" s="34" customFormat="1" ht="15">
      <c r="A200" s="35"/>
    </row>
    <row r="201" s="34" customFormat="1" ht="15">
      <c r="A201" s="35"/>
    </row>
    <row r="202" s="34" customFormat="1" ht="15">
      <c r="A202" s="35"/>
    </row>
    <row r="203" s="34" customFormat="1" ht="15">
      <c r="A203" s="35"/>
    </row>
    <row r="204" s="34" customFormat="1" ht="15">
      <c r="A204" s="35"/>
    </row>
    <row r="205" s="34" customFormat="1" ht="15">
      <c r="A205" s="35"/>
    </row>
    <row r="206" s="34" customFormat="1" ht="15">
      <c r="A206" s="35"/>
    </row>
    <row r="207" s="34" customFormat="1" ht="15">
      <c r="A207" s="35"/>
    </row>
    <row r="208" s="34" customFormat="1" ht="15">
      <c r="A208" s="35"/>
    </row>
    <row r="209" s="34" customFormat="1" ht="15">
      <c r="A209" s="35"/>
    </row>
    <row r="210" s="34" customFormat="1" ht="15">
      <c r="A210" s="35"/>
    </row>
    <row r="211" s="34" customFormat="1" ht="15">
      <c r="A211" s="35"/>
    </row>
    <row r="212" s="34" customFormat="1" ht="15">
      <c r="A212" s="35"/>
    </row>
    <row r="213" s="34" customFormat="1" ht="15">
      <c r="A213" s="35"/>
    </row>
    <row r="214" s="34" customFormat="1" ht="15">
      <c r="A214" s="35"/>
    </row>
    <row r="215" s="34" customFormat="1" ht="15">
      <c r="A215" s="35"/>
    </row>
    <row r="216" s="34" customFormat="1" ht="15">
      <c r="A216" s="35"/>
    </row>
    <row r="217" s="34" customFormat="1" ht="15">
      <c r="A217" s="35"/>
    </row>
    <row r="218" s="34" customFormat="1" ht="15">
      <c r="A218" s="35"/>
    </row>
    <row r="219" s="34" customFormat="1" ht="15">
      <c r="A219" s="35"/>
    </row>
    <row r="220" s="34" customFormat="1" ht="15">
      <c r="A220" s="35"/>
    </row>
    <row r="221" s="34" customFormat="1" ht="15">
      <c r="A221" s="35"/>
    </row>
    <row r="222" s="34" customFormat="1" ht="15">
      <c r="A222" s="35"/>
    </row>
    <row r="223" s="34" customFormat="1" ht="15">
      <c r="A223" s="35"/>
    </row>
    <row r="224" s="34" customFormat="1" ht="15">
      <c r="A224" s="35"/>
    </row>
    <row r="225" s="34" customFormat="1" ht="15">
      <c r="A225" s="35"/>
    </row>
    <row r="226" s="34" customFormat="1" ht="15">
      <c r="A226" s="35"/>
    </row>
    <row r="227" s="34" customFormat="1" ht="15">
      <c r="A227" s="35"/>
    </row>
    <row r="228" s="34" customFormat="1" ht="15">
      <c r="A228" s="35"/>
    </row>
    <row r="229" s="34" customFormat="1" ht="15">
      <c r="A229" s="35"/>
    </row>
    <row r="230" s="34" customFormat="1" ht="15">
      <c r="A230" s="35"/>
    </row>
    <row r="231" s="34" customFormat="1" ht="15">
      <c r="A231" s="35"/>
    </row>
    <row r="232" s="34" customFormat="1" ht="15">
      <c r="A232" s="35"/>
    </row>
    <row r="233" s="34" customFormat="1" ht="15">
      <c r="A233" s="35"/>
    </row>
    <row r="234" s="34" customFormat="1" ht="15">
      <c r="A234" s="35"/>
    </row>
    <row r="235" s="34" customFormat="1" ht="15">
      <c r="A235" s="35"/>
    </row>
    <row r="236" s="34" customFormat="1" ht="15">
      <c r="A236" s="35"/>
    </row>
    <row r="237" s="34" customFormat="1" ht="15">
      <c r="A237" s="35"/>
    </row>
    <row r="238" s="34" customFormat="1" ht="15">
      <c r="A238" s="35"/>
    </row>
    <row r="239" s="34" customFormat="1" ht="15">
      <c r="A239" s="35"/>
    </row>
    <row r="240" s="34" customFormat="1" ht="15">
      <c r="A240" s="35"/>
    </row>
    <row r="241" s="34" customFormat="1" ht="15">
      <c r="A241" s="35"/>
    </row>
    <row r="242" s="34" customFormat="1" ht="15">
      <c r="A242" s="35"/>
    </row>
    <row r="243" s="34" customFormat="1" ht="15">
      <c r="A243" s="35"/>
    </row>
    <row r="244" s="34" customFormat="1" ht="15">
      <c r="A244" s="35"/>
    </row>
    <row r="245" s="34" customFormat="1" ht="15">
      <c r="A245" s="35"/>
    </row>
    <row r="246" s="34" customFormat="1" ht="15">
      <c r="A246" s="35"/>
    </row>
    <row r="247" s="34" customFormat="1" ht="15">
      <c r="A247" s="35"/>
    </row>
    <row r="248" s="34" customFormat="1" ht="15">
      <c r="A248" s="35"/>
    </row>
    <row r="249" s="34" customFormat="1" ht="15">
      <c r="A249" s="35"/>
    </row>
    <row r="250" s="34" customFormat="1" ht="15">
      <c r="A250" s="35"/>
    </row>
    <row r="251" s="34" customFormat="1" ht="15">
      <c r="A251" s="35"/>
    </row>
    <row r="252" s="34" customFormat="1" ht="15">
      <c r="A252" s="35"/>
    </row>
    <row r="253" s="34" customFormat="1" ht="15">
      <c r="A253" s="35"/>
    </row>
    <row r="254" s="34" customFormat="1" ht="15">
      <c r="A254" s="35"/>
    </row>
    <row r="255" s="34" customFormat="1" ht="15">
      <c r="A255" s="35"/>
    </row>
    <row r="256" s="34" customFormat="1" ht="15">
      <c r="A256" s="35"/>
    </row>
    <row r="257" s="34" customFormat="1" ht="15">
      <c r="A257" s="35"/>
    </row>
    <row r="258" s="34" customFormat="1" ht="15">
      <c r="A258" s="35"/>
    </row>
    <row r="259" s="34" customFormat="1" ht="15">
      <c r="A259" s="35"/>
    </row>
    <row r="260" s="34" customFormat="1" ht="15">
      <c r="A260" s="35"/>
    </row>
    <row r="261" s="34" customFormat="1" ht="15">
      <c r="A261" s="35"/>
    </row>
    <row r="262" s="34" customFormat="1" ht="15">
      <c r="A262" s="35"/>
    </row>
    <row r="263" s="34" customFormat="1" ht="15">
      <c r="A263" s="35"/>
    </row>
    <row r="264" s="34" customFormat="1" ht="15">
      <c r="A264" s="35"/>
    </row>
    <row r="265" s="34" customFormat="1" ht="15">
      <c r="A265" s="35"/>
    </row>
    <row r="266" s="34" customFormat="1" ht="15">
      <c r="A266" s="35"/>
    </row>
    <row r="267" s="34" customFormat="1" ht="15">
      <c r="A267" s="35"/>
    </row>
    <row r="268" s="34" customFormat="1" ht="15">
      <c r="A268" s="35"/>
    </row>
    <row r="269" s="34" customFormat="1" ht="15">
      <c r="A269" s="35"/>
    </row>
    <row r="270" s="34" customFormat="1" ht="15">
      <c r="A270" s="35"/>
    </row>
    <row r="271" s="34" customFormat="1" ht="15">
      <c r="A271" s="35"/>
    </row>
    <row r="272" s="34" customFormat="1" ht="15">
      <c r="A272" s="35"/>
    </row>
    <row r="273" s="34" customFormat="1" ht="15">
      <c r="A273" s="35"/>
    </row>
    <row r="274" s="34" customFormat="1" ht="15">
      <c r="A274" s="35"/>
    </row>
    <row r="275" s="34" customFormat="1" ht="15">
      <c r="A275" s="35"/>
    </row>
    <row r="276" s="34" customFormat="1" ht="15">
      <c r="A276" s="35"/>
    </row>
    <row r="277" s="34" customFormat="1" ht="15">
      <c r="A277" s="35"/>
    </row>
    <row r="278" s="34" customFormat="1" ht="15">
      <c r="A278" s="35"/>
    </row>
    <row r="279" s="34" customFormat="1" ht="15">
      <c r="A279" s="35"/>
    </row>
    <row r="280" s="34" customFormat="1" ht="15">
      <c r="A280" s="35"/>
    </row>
    <row r="281" s="34" customFormat="1" ht="15">
      <c r="A281" s="35"/>
    </row>
    <row r="282" s="34" customFormat="1" ht="15">
      <c r="A282" s="35"/>
    </row>
    <row r="283" s="34" customFormat="1" ht="15">
      <c r="A283" s="35"/>
    </row>
    <row r="284" s="34" customFormat="1" ht="15">
      <c r="A284" s="35"/>
    </row>
    <row r="285" s="34" customFormat="1" ht="15">
      <c r="A285" s="35"/>
    </row>
    <row r="286" s="34" customFormat="1" ht="15">
      <c r="A286" s="35"/>
    </row>
    <row r="287" s="34" customFormat="1" ht="15">
      <c r="A287" s="35"/>
    </row>
    <row r="288" s="34" customFormat="1" ht="15">
      <c r="A288" s="35"/>
    </row>
    <row r="289" s="34" customFormat="1" ht="15">
      <c r="A289" s="35"/>
    </row>
    <row r="290" s="34" customFormat="1" ht="15">
      <c r="A290" s="35"/>
    </row>
    <row r="291" s="34" customFormat="1" ht="15">
      <c r="A291" s="35"/>
    </row>
    <row r="292" s="34" customFormat="1" ht="15">
      <c r="A292" s="35"/>
    </row>
    <row r="293" s="34" customFormat="1" ht="15">
      <c r="A293" s="35"/>
    </row>
    <row r="294" s="34" customFormat="1" ht="15">
      <c r="A294" s="35"/>
    </row>
    <row r="295" s="34" customFormat="1" ht="15">
      <c r="A295" s="35"/>
    </row>
    <row r="296" s="34" customFormat="1" ht="15">
      <c r="A296" s="35"/>
    </row>
    <row r="297" s="34" customFormat="1" ht="15">
      <c r="A297" s="35"/>
    </row>
    <row r="298" s="34" customFormat="1" ht="15">
      <c r="A298" s="35"/>
    </row>
    <row r="299" s="34" customFormat="1" ht="15">
      <c r="A299" s="35"/>
    </row>
    <row r="300" s="34" customFormat="1" ht="15">
      <c r="A300" s="35"/>
    </row>
    <row r="301" s="34" customFormat="1" ht="15">
      <c r="A301" s="35"/>
    </row>
    <row r="302" s="34" customFormat="1" ht="15">
      <c r="A302" s="35"/>
    </row>
    <row r="303" s="34" customFormat="1" ht="15">
      <c r="A303" s="35"/>
    </row>
    <row r="304" s="34" customFormat="1" ht="15">
      <c r="A304" s="35"/>
    </row>
    <row r="305" s="34" customFormat="1" ht="15">
      <c r="A305" s="35"/>
    </row>
    <row r="306" s="34" customFormat="1" ht="15">
      <c r="A306" s="35"/>
    </row>
    <row r="307" s="34" customFormat="1" ht="15">
      <c r="A307" s="35"/>
    </row>
    <row r="308" s="34" customFormat="1" ht="15">
      <c r="A308" s="35"/>
    </row>
    <row r="309" s="34" customFormat="1" ht="15">
      <c r="A309" s="35"/>
    </row>
    <row r="310" s="34" customFormat="1" ht="15">
      <c r="A310" s="35"/>
    </row>
    <row r="311" s="34" customFormat="1" ht="15">
      <c r="A311" s="35"/>
    </row>
    <row r="312" s="34" customFormat="1" ht="15">
      <c r="A312" s="35"/>
    </row>
    <row r="313" s="34" customFormat="1" ht="15">
      <c r="A313" s="35"/>
    </row>
    <row r="314" s="34" customFormat="1" ht="15">
      <c r="A314" s="35"/>
    </row>
    <row r="315" s="34" customFormat="1" ht="15">
      <c r="A315" s="35"/>
    </row>
    <row r="316" s="34" customFormat="1" ht="15">
      <c r="A316" s="35"/>
    </row>
    <row r="317" s="34" customFormat="1" ht="15">
      <c r="A317" s="35"/>
    </row>
    <row r="318" s="34" customFormat="1" ht="15">
      <c r="A318" s="35"/>
    </row>
    <row r="319" s="34" customFormat="1" ht="15">
      <c r="A319" s="35"/>
    </row>
    <row r="320" s="34" customFormat="1" ht="15">
      <c r="A320" s="35"/>
    </row>
    <row r="321" s="34" customFormat="1" ht="15">
      <c r="A321" s="35"/>
    </row>
    <row r="322" s="34" customFormat="1" ht="15">
      <c r="A322" s="35"/>
    </row>
    <row r="323" s="34" customFormat="1" ht="15">
      <c r="A323" s="35"/>
    </row>
    <row r="324" s="34" customFormat="1" ht="15">
      <c r="A324" s="35"/>
    </row>
    <row r="325" s="34" customFormat="1" ht="15">
      <c r="A325" s="35"/>
    </row>
    <row r="326" s="34" customFormat="1" ht="15">
      <c r="A326" s="35"/>
    </row>
    <row r="327" s="34" customFormat="1" ht="15">
      <c r="A327" s="35"/>
    </row>
    <row r="328" s="34" customFormat="1" ht="15">
      <c r="A328" s="35"/>
    </row>
    <row r="329" s="34" customFormat="1" ht="15">
      <c r="A329" s="35"/>
    </row>
    <row r="330" s="34" customFormat="1" ht="15">
      <c r="A330" s="35"/>
    </row>
    <row r="331" s="34" customFormat="1" ht="15">
      <c r="A331" s="35"/>
    </row>
    <row r="332" s="34" customFormat="1" ht="15">
      <c r="A332" s="35"/>
    </row>
    <row r="333" s="34" customFormat="1" ht="15">
      <c r="A333" s="35"/>
    </row>
    <row r="334" s="34" customFormat="1" ht="15">
      <c r="A334" s="35"/>
    </row>
    <row r="335" s="34" customFormat="1" ht="15">
      <c r="A335" s="35"/>
    </row>
    <row r="336" s="34" customFormat="1" ht="15">
      <c r="A336" s="35"/>
    </row>
    <row r="337" s="34" customFormat="1" ht="15">
      <c r="A337" s="35"/>
    </row>
    <row r="338" s="34" customFormat="1" ht="15">
      <c r="A338" s="35"/>
    </row>
    <row r="339" s="34" customFormat="1" ht="15">
      <c r="A339" s="35"/>
    </row>
    <row r="340" s="34" customFormat="1" ht="15">
      <c r="A340" s="35"/>
    </row>
    <row r="341" s="34" customFormat="1" ht="15">
      <c r="A341" s="35"/>
    </row>
    <row r="342" s="34" customFormat="1" ht="15">
      <c r="A342" s="35"/>
    </row>
    <row r="343" s="34" customFormat="1" ht="15">
      <c r="A343" s="35"/>
    </row>
    <row r="344" s="34" customFormat="1" ht="15">
      <c r="A344" s="35"/>
    </row>
    <row r="345" s="34" customFormat="1" ht="15">
      <c r="A345" s="35"/>
    </row>
    <row r="346" s="34" customFormat="1" ht="15">
      <c r="A346" s="35"/>
    </row>
    <row r="347" s="34" customFormat="1" ht="15">
      <c r="A347" s="35"/>
    </row>
    <row r="348" s="34" customFormat="1" ht="15">
      <c r="A348" s="35"/>
    </row>
    <row r="349" s="34" customFormat="1" ht="15">
      <c r="A349" s="35"/>
    </row>
    <row r="350" s="34" customFormat="1" ht="15">
      <c r="A350" s="35"/>
    </row>
    <row r="351" s="34" customFormat="1" ht="15">
      <c r="A351" s="35"/>
    </row>
    <row r="352" s="34" customFormat="1" ht="15">
      <c r="A352" s="35"/>
    </row>
  </sheetData>
  <autoFilter ref="B4:M187">
    <sortState ref="B5:M352">
      <sortCondition descending="1" sortBy="value" ref="M5:M352"/>
    </sortState>
  </autoFilter>
  <mergeCells count="5">
    <mergeCell ref="B191:M191"/>
    <mergeCell ref="B190:M190"/>
    <mergeCell ref="B2:D2"/>
    <mergeCell ref="E2:M2"/>
    <mergeCell ref="B3:D3"/>
  </mergeCell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cp:keywords/>
  <dc:description/>
  <cp:lastModifiedBy>Brenda Bravo</cp:lastModifiedBy>
  <dcterms:created xsi:type="dcterms:W3CDTF">2017-11-07T20:02:07Z</dcterms:created>
  <dcterms:modified xsi:type="dcterms:W3CDTF">2017-11-08T00:54:45Z</dcterms:modified>
  <cp:category/>
  <cp:version/>
  <cp:contentType/>
  <cp:contentStatus/>
</cp:coreProperties>
</file>