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33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<sst xmlns="http://schemas.openxmlformats.org/spreadsheetml/2006/main" count="697" uniqueCount="348">
  <si>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</si>
  <si>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</si>
  <si>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</si>
  <si>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</si>
  <si>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</si>
  <si>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</si>
  <si>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</si>
  <si>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</si>
  <si>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</si>
  <si>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</si>
  <si>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</si>
  <si>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</si>
  <si>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</si>
  <si>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</si>
  <si>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</si>
  <si>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</si>
  <si>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</si>
  <si>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</si>
  <si>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</si>
  <si>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</si>
  <si>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MA. DE JESÚS PATRICIO MARTÍNEZ</t>
  </si>
  <si>
    <t>PEDRO FERRIZ DE CON</t>
  </si>
  <si>
    <t>AGUASCALIENTES</t>
  </si>
  <si>
    <t>JORGE ARTURO GÓMEZ GONZÁLEZ</t>
  </si>
  <si>
    <t>RAÚL GONZÁLEZ RODRÍGUEZ</t>
  </si>
  <si>
    <t>ZACATECAS</t>
  </si>
  <si>
    <t>SIMÓN PEDRO DE LEÓN MOJARRO</t>
  </si>
  <si>
    <t>SINALOA</t>
  </si>
  <si>
    <t>MANUEL JESÚS CLOUTHIER CARRILLO</t>
  </si>
  <si>
    <t>JALISCO</t>
  </si>
  <si>
    <t>JOSÉ PEDRO KUMAMOTO AGUILAR</t>
  </si>
  <si>
    <t>MORELOS</t>
  </si>
  <si>
    <t>ENRIQUE ALONSO PLASCENCIA</t>
  </si>
  <si>
    <t>CHIHUAHUA</t>
  </si>
  <si>
    <t>IVÁN ANTONIO PEREZ RUIZ</t>
  </si>
  <si>
    <t>ÁNGEL ALBERTO BARROSO CORREA</t>
  </si>
  <si>
    <t>RAÚL GUAJARDO CANTÚ</t>
  </si>
  <si>
    <t>LUIS ANGEL BENAVIDES GARZA</t>
  </si>
  <si>
    <t>MIN de apoyos por auxiliar</t>
  </si>
  <si>
    <t>EDGAR ULISES PORTILLO FIGUEROA</t>
  </si>
  <si>
    <t>PORFIRIO  MORENO JIMÉNEZ</t>
  </si>
  <si>
    <t>EDUARDO SANTILLÁN CARPINTEIRO</t>
  </si>
  <si>
    <t>CARLOS ANTONIO MIMENZA NOVELO</t>
  </si>
  <si>
    <t>MARCO FERRARA VILLARREAL</t>
  </si>
  <si>
    <t>GERARDO MOJICA NERIA</t>
  </si>
  <si>
    <t>JOSÉ FRANCISCO FLORES CARBALLIDO</t>
  </si>
  <si>
    <t>LUIS MODESTO PONCE DE LEÓN ARMENTA</t>
  </si>
  <si>
    <t>RICARDO AZUELA ESPINOZA</t>
  </si>
  <si>
    <t>PEDRO SERGIO PEÑALOZA PÉREZ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</si>
  <si>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</si>
  <si>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</si>
  <si>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</si>
  <si>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</si>
  <si>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</si>
  <si>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</si>
  <si>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JESÚS MORFÍN GARDUÑO</t>
  </si>
  <si>
    <t>ÁNGEL MARTÍNEZ  JUÁREZ</t>
  </si>
  <si>
    <t>GONZALO NAVOR LANCHE</t>
  </si>
  <si>
    <t>JORGE CRUZ GÓMEZ</t>
  </si>
  <si>
    <t>SILVESTRE FERNÁNDEZ BARAJAS</t>
  </si>
  <si>
    <t>JOSÉ ANTONIO JAIME REYNOSO</t>
  </si>
  <si>
    <t>FRANCISCO JAVIER RODRÍGUEZ ESPEJEL</t>
  </si>
  <si>
    <t>MARÍA CONCEPCIÓN  IBARRA  TIZNADO</t>
  </si>
  <si>
    <t>GUSTAVO JAVIER JIMÉNEZ PONS MEJÍA</t>
  </si>
  <si>
    <t>MANUEL ANTONIO ROMO AGUIRRE</t>
  </si>
  <si>
    <t>MAURICIO ÁVILA  MEDINA</t>
  </si>
  <si>
    <t>GABRIEL SALGADO AGUILAR</t>
  </si>
  <si>
    <t>FRANCISCO JAVIER BECERRIL LÓPEZ</t>
  </si>
  <si>
    <t>DANTE FIGUEROA GALEANA</t>
  </si>
  <si>
    <t>WENDOLIN GUTIÉRREZ MEJÍA</t>
  </si>
  <si>
    <t>ISRRAEL PANTOJA CRUZ</t>
  </si>
  <si>
    <t>J. JESÚS PADILLA CASTILLO</t>
  </si>
  <si>
    <t>RAÚL PÉREZ ALONSO</t>
  </si>
  <si>
    <t>RODOLFO EDUARDO SANTOS DÁVILA</t>
  </si>
  <si>
    <t>MARIA ELENA RODRÍGUEZ CAMPIA ROMO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</si>
  <si>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</si>
  <si>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</si>
  <si>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</si>
  <si>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</si>
  <si>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</si>
  <si>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</si>
  <si>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</si>
  <si>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CHIAPAS</t>
  </si>
  <si>
    <t>PABLO ABNER SALAZAR MENDIGUCHÍA</t>
  </si>
  <si>
    <t>GUERRERO</t>
  </si>
  <si>
    <t>SOLEDAD ROMERO ESPINAL</t>
  </si>
  <si>
    <t>TLAXCALA</t>
  </si>
  <si>
    <t>OBED JAVIER PÉREZ CRUZ</t>
  </si>
  <si>
    <t>BAJA CALIFORNIA SUR</t>
  </si>
  <si>
    <t>LORENZO RICARDO GARCÍA DE LEÓN CORIA</t>
  </si>
  <si>
    <t>ARMANDO APARICIO GALLARDO</t>
  </si>
  <si>
    <t>MÓNICA GRICELDA GARZA CANDIA</t>
  </si>
  <si>
    <t>FERNANDO ARELLANO CASTILLÓN</t>
  </si>
  <si>
    <t>RAYMUNDO VÁZQUEZ CONCHAS</t>
  </si>
  <si>
    <t>URIEL LÓPEZ PAREDES</t>
  </si>
  <si>
    <t>SONORA</t>
  </si>
  <si>
    <t>LUIS FERNANDO RODRÍGUEZ AHUMADA</t>
  </si>
  <si>
    <t>COLIMA</t>
  </si>
  <si>
    <t>BENJAMÍN LUNA ALATORRE</t>
  </si>
  <si>
    <t>TAMAULIPAS</t>
  </si>
  <si>
    <t>LUIS GERARDO HINOJOSA TAPÍA</t>
  </si>
  <si>
    <t>QUERETARO</t>
  </si>
  <si>
    <t>MIGUEL NAVA ALVARADO</t>
  </si>
  <si>
    <t>CESAR DANIEL GONZALEZ MADRUGA</t>
  </si>
  <si>
    <t>JAVIER YAU DORRY</t>
  </si>
  <si>
    <t>MARTIN SERRANO GARCIA</t>
  </si>
  <si>
    <t>JORGE EDUARDO PASCUAL LOPEZ</t>
  </si>
  <si>
    <t>JOSÉ ROBERTO MEDINA MARTÍNEZ</t>
  </si>
  <si>
    <t>IRVIN ADÁN FIGUEROA GALINDO</t>
  </si>
  <si>
    <t>TABASCO</t>
  </si>
  <si>
    <t>ANTONIO SANSORES SASTRÉ</t>
  </si>
  <si>
    <t>ROLANDO MEZA CASTILLO</t>
  </si>
  <si>
    <t>EDGAR ALÁN PRADO GÓMEZ</t>
  </si>
  <si>
    <t>MARIO VICENTE PATRACA PASCUAL</t>
  </si>
  <si>
    <t>BAJA CALIFORNIA</t>
  </si>
  <si>
    <t>ERNESTO GARCÍA GONZÁLEZ</t>
  </si>
  <si>
    <t>EVANGELINA PAREDES ZAMORA</t>
  </si>
  <si>
    <t>JOSÉ VICENTE ROMÁN  SÁNCHEZ</t>
  </si>
  <si>
    <t>ARTURO MANUEL SOTELO ORTÍZ</t>
  </si>
  <si>
    <t>ALFONSO SALGADO ZARATE</t>
  </si>
  <si>
    <t>JUAN RAFAEL RAMÍREZ ZAMORA</t>
  </si>
  <si>
    <t>JUAN DIEGO  BERISTAÍN  ÁVILA</t>
  </si>
  <si>
    <t>MARÍA DEL CARMEN ACOSTA JIMÉNEZ</t>
  </si>
  <si>
    <t>ALFONSO PADILLA LÓPEZ</t>
  </si>
  <si>
    <t>VLADIMIR AGUILAR GALICIA</t>
  </si>
  <si>
    <t>LAURA ISALINDA  LÓPEZ  LÓPEZ</t>
  </si>
  <si>
    <t>OLGA GARCÍA GARCÍA</t>
  </si>
  <si>
    <t>GERMÁN GILBERTO TREJO CABALLERO</t>
  </si>
  <si>
    <t>ADOLFO FRANCISCO  VOORDUIN  FRAPPE</t>
  </si>
  <si>
    <t>NEIN LÓPEZ ACOSTA</t>
  </si>
  <si>
    <t>ROGELIO PULIDO LARA</t>
  </si>
  <si>
    <t>FABIÁN ESPINOSA DIAZ DE LEÓN</t>
  </si>
  <si>
    <t>MARÍA IDALIA PLATA RODRÍGUEZ</t>
  </si>
  <si>
    <t>NORBERTO JESÚS DE LA ROSA BUENROSTRO</t>
  </si>
  <si>
    <t>FABIOLA ZEPEDA  MUÑOZ</t>
  </si>
  <si>
    <t>ARTURO GARCÍA JIMÉNEZ</t>
  </si>
  <si>
    <t>ENRIQUE SUÁREZ DEL REAL DÍAZ DE LEÓN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</si>
  <si>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</si>
  <si>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</si>
  <si>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</si>
  <si>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</si>
  <si>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</si>
  <si>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MARIO HERNÁNDEZ HERRERA</t>
  </si>
  <si>
    <t>YAMILETT  ORDUÑA SAIDE</t>
  </si>
  <si>
    <t>JOSÉ EDUARDO  SANTOS GONZÁLEZ</t>
  </si>
  <si>
    <t>JUAN GABRIEL ROBLES BALLINAS</t>
  </si>
  <si>
    <t>JURGEN GANSER CARBAJAL</t>
  </si>
  <si>
    <t>JESÚS SILLER ROJAS</t>
  </si>
  <si>
    <t>LUISA MARÍA GUADALUPE CALDERÓN  HINOJOSA</t>
  </si>
  <si>
    <t>GREGORIO FARIAS MATEOS</t>
  </si>
  <si>
    <t>DANIEL  ALTAFI VALLADARES</t>
  </si>
  <si>
    <t>OLIVA REBECA  CEBRECOS  RUIZ</t>
  </si>
  <si>
    <t>HILDEGARDO BACILIO GÓMEZ</t>
  </si>
  <si>
    <t>MARTHA BEATRIZ CORDOVA BERNAL</t>
  </si>
  <si>
    <t>VÍCTOR FAUSTINO AMEZCUA</t>
  </si>
  <si>
    <t>MARIA ANTONIETA PEREZ REYES</t>
  </si>
  <si>
    <t>DANIELA GONZÁLEZ RODRÍGUEZ</t>
  </si>
  <si>
    <t>VÍCTOR MANUEL ESCOBAR  SÁNCHEZ</t>
  </si>
  <si>
    <t>RODRIGO CERDA CORNEJO</t>
  </si>
  <si>
    <t>FRANCISCO  ARELLANO CONDE</t>
  </si>
  <si>
    <t>COAHUILA</t>
  </si>
  <si>
    <t>GUILLERMO ANTONIO FLORES MÉNDEZ</t>
  </si>
  <si>
    <t>VÍCTOR JOEL ECHEVERRÍA VALENZUELA</t>
  </si>
  <si>
    <t>OAXACA</t>
  </si>
  <si>
    <t>ALEJANDRO ERIC CRUZ JUÁREZ</t>
  </si>
  <si>
    <t>ANTONIO ILLESCAS MARÍN</t>
  </si>
  <si>
    <t>JOSE GARZA RODRIGUEZ</t>
  </si>
  <si>
    <t>CARLOS ARTURO  CÓRDOVA COBOS</t>
  </si>
  <si>
    <t>JOSÉ TERENCIO VALENZUELA  GALLEGOS</t>
  </si>
  <si>
    <t>ARMEL CID DE LEÓN DÍAZ</t>
  </si>
  <si>
    <t>PABLO RICARDO MONTAÑO BECKMANN</t>
  </si>
  <si>
    <t>JULIO CESAR OSORIO PEREZ</t>
  </si>
  <si>
    <t>OLGA VALENTINA TREVIÑO HINOJOSA</t>
  </si>
  <si>
    <t>DIDORA INES ROJAS AREVALO</t>
  </si>
  <si>
    <t>VÍCTOR MANUEL AMEZCUA ARISTA</t>
  </si>
  <si>
    <t>DAVID EUGENIO ELIZONDO CANTÚ</t>
  </si>
  <si>
    <t>ALBERTO VALENCIA BAÑUELOS</t>
  </si>
  <si>
    <t>IRIS PAOLA GÓMEZ DE LA CRUZ</t>
  </si>
  <si>
    <t>GUANAJUATO</t>
  </si>
  <si>
    <t>DANIEL  NIETO MARTINEZ</t>
  </si>
  <si>
    <t>PAUL ALFONSO LÓPEZ DE SANTA ANNA BAEZA</t>
  </si>
  <si>
    <t>CARLOS ALBERTO  MANZO RODRÍGUEZ</t>
  </si>
  <si>
    <t>MARÍA GRACIELA PARRA  LÓPEZ</t>
  </si>
  <si>
    <t>OBILFRIDO GOMEZ ALVAREZ</t>
  </si>
  <si>
    <t>HIDALGO</t>
  </si>
  <si>
    <t>JULIO HUGO SÁNCHEZ QUIROZ</t>
  </si>
  <si>
    <t>WILBERTH LARA MONTEJO</t>
  </si>
  <si>
    <t>NORA VANESSA ESTRADA CALLES</t>
  </si>
  <si>
    <t>GABRIEL ÁNGEL  ALCALÁ  BARRERA</t>
  </si>
  <si>
    <t>MOISES RAUL RAMIREZ IZQUIERDO</t>
  </si>
  <si>
    <t>YOLANDA ARAIZA SÁNCHEZ</t>
  </si>
  <si>
    <t>FERNANDO RODRÍGUEZ OZUNA</t>
  </si>
  <si>
    <t>ROLANDO IVÁN VALDEZ HERNÁNDEZ</t>
  </si>
  <si>
    <t>JESÚS HUMBERTO ALFARO BEDOYA</t>
  </si>
  <si>
    <t>JUAN JESÚS ANTONIO MANZUR OUDIE</t>
  </si>
  <si>
    <t>ANÍBAL GÓMEZ MARQUINA</t>
  </si>
  <si>
    <t>CITLALI GARCÍA LÓPEZ</t>
  </si>
  <si>
    <t>MARIO RAFAEL GONZÁLEZ SÁNCHEZ</t>
  </si>
  <si>
    <t>ANA KARIME ARGUILEZ HERNÁNDEZ</t>
  </si>
  <si>
    <t>VIDAL BALDOMERO GONZÁLEZ OLMEDO</t>
  </si>
  <si>
    <t>OSCAR OCTAVIO MARINA  ALEGRÍA</t>
  </si>
  <si>
    <t>MANUEL HERIBERTO SANTILLAN MARTÍNEZ</t>
  </si>
  <si>
    <t>PABLO ROBERTO SHARPE CALZADA</t>
  </si>
  <si>
    <t>OSIEL MONTES ALEGRÍA</t>
  </si>
  <si>
    <t>PEDRO GUSTAVO BARRAGÁN NUÑO</t>
  </si>
  <si>
    <t>IGNACIO CUAUHTÉMOC CEJUDO VALENCIA</t>
  </si>
  <si>
    <t>PAULO MAGAÑA RODRÍGUEZ</t>
  </si>
  <si>
    <t>JAIME JAIR SANDOVAL ÁLVAREZ</t>
  </si>
  <si>
    <t>VIRGILIO HUMBERTO SERRANO PEREA</t>
  </si>
  <si>
    <t>ILEANA ISLA MOYA</t>
  </si>
  <si>
    <t>MARIO MAURICIO HERNANDEZ GOMEZ</t>
  </si>
  <si>
    <t>MARIAN MARTÍNEZ  RODRÍGUEZ</t>
  </si>
  <si>
    <t>LUIS JAVIER ROBLES GUTIÉRREZ</t>
  </si>
  <si>
    <t>MANUEL HUMBERTO PÉREZ BRAVO</t>
  </si>
  <si>
    <t>PUEBLA</t>
  </si>
  <si>
    <t>ABAYUBÁ MIZTLI ZIPAQUIRÁ DUCHÉ GARCÍA</t>
  </si>
  <si>
    <t>ÁLVARO GUILLERMO MARTÍNEZ AGUILAR</t>
  </si>
  <si>
    <t>GERARDO CLETO LÓPEZ BECERRA</t>
  </si>
  <si>
    <t>FRANCISCO ROBERTO BRIBIESCAS MEDRANO</t>
  </si>
  <si>
    <t>GIOVANNA GABRIELA  AGUILAR  GUZMÁN</t>
  </si>
  <si>
    <t>JESÚS GRACIA ARCHUNDIA</t>
  </si>
  <si>
    <t>DEMETRIO ZAMORA SERRANO</t>
  </si>
  <si>
    <t>ALMA TANIA  VITE  TORRES</t>
  </si>
  <si>
    <t>FEDERICO GÓMEZ PÉREZ</t>
  </si>
  <si>
    <t>CRISPIN BARRERA PONCE</t>
  </si>
  <si>
    <t>HUGO EDUARDO RODRIGUEZ TORRES</t>
  </si>
  <si>
    <t>JUSTO  MONTESINOS  LÓPEZ</t>
  </si>
  <si>
    <t>EVERARDO SÁNCHEZ RUIZ</t>
  </si>
  <si>
    <t>GERARDO RODOLFO  TINAJERO  VILLARREAL</t>
  </si>
  <si>
    <t>JUAN CARLOS PÉREZ VARGAS</t>
  </si>
  <si>
    <t>ANTONIO DE JESÚS DEL RÍO ARGUDIN</t>
  </si>
  <si>
    <t>HÉCTOR ADOLFO ALTUZAR GUZMÁN</t>
  </si>
  <si>
    <t>MARISOL PÉREZ PRADO</t>
  </si>
  <si>
    <t>JOEL RIGOBERTO ESTRADA RODRÍGUEZ</t>
  </si>
  <si>
    <t>CONRADO NAVARRETE GREGORIO</t>
  </si>
  <si>
    <t>SERGIO EDMUNDO  SÁNCHEZLLANES  SANTA CRUZ</t>
  </si>
  <si>
    <t>PAUL ERNESTO VELÁZQUEZ BENÍTEZ</t>
  </si>
  <si>
    <t>JOSÉ ROSENDO RODRÍGUEZ CARRILLO</t>
  </si>
  <si>
    <t>FENDER RAFAEL ACEVEDO HERNÁNDEZ</t>
  </si>
  <si>
    <t>MACIEL ALEJANDRINA SÁNCHEZ RONQUILLO</t>
  </si>
  <si>
    <t>JOSÉ ARMANDO MARTÍNEZ GARCÍA</t>
  </si>
  <si>
    <t>PATRICIA RAMÍREZ SALINAS</t>
  </si>
  <si>
    <t>YASMIN CASTILLO GARCÍA</t>
  </si>
  <si>
    <t>PABLO FERNANDO  HOYOS   HOYOS</t>
  </si>
  <si>
    <t>LEVI  GARCIA  TINOCO</t>
  </si>
  <si>
    <t>SONIA PATRICIA SOMBRERERO BELTRÁN</t>
  </si>
  <si>
    <t>JORGE LUIS  HERNÁNDEZ  ALTAMIRANO</t>
  </si>
  <si>
    <t>EDGAR DARÍO BENÍTEZ RUIZ</t>
  </si>
  <si>
    <t>JAIME MUELA CHÁVEZ</t>
  </si>
  <si>
    <t>ADRIAN OCTAVIO SALINAS TOSTADO</t>
  </si>
  <si>
    <t>CLAUDIA GUADALUPE MÉNEZ HERNÁNDEZ</t>
  </si>
  <si>
    <t>ANDRÉS VÁZQUEZ CRUZ</t>
  </si>
  <si>
    <t>MÓNICA GUADALUPE ABARCA GONZÁLEZ</t>
  </si>
  <si>
    <t>HANS SALAZAR CASTAÑEDA</t>
  </si>
  <si>
    <t>EUGENIO DE JESÚS ORANTES LESCIEUR</t>
  </si>
  <si>
    <t>ANA MARÍA  AGUILAR  SILVA</t>
  </si>
  <si>
    <t>ÁNGEL REGALADO CASTILLO</t>
  </si>
  <si>
    <t>QUINTANA ROO</t>
  </si>
  <si>
    <t>ROGACIANO GUSTAVO OTERO ORTIZ</t>
  </si>
  <si>
    <t>MARTÍN AGUILAR PERÓN</t>
  </si>
  <si>
    <t>ABRAHAN GREGORIO AGUILAR MORENO</t>
  </si>
  <si>
    <t>MARÍA ESPERANZA CHOEL LACORTY</t>
  </si>
  <si>
    <t>CARLOS RENÉ PAREDES PEÑA</t>
  </si>
  <si>
    <t>FILIBERTO MÉNDEZ TORRES</t>
  </si>
  <si>
    <t>GLORIA ELIZABETH GONZÁLEZ DAVALOS</t>
  </si>
  <si>
    <t>ELIZABETH MORENO RIVERA</t>
  </si>
  <si>
    <t>CARLOS MANUEL SAUCEDO  A LA TORRE</t>
  </si>
  <si>
    <t>JESÚS EMMANUEL MONTES DE OCA  ZUÑIGA</t>
  </si>
  <si>
    <t>MARIO ALEJANDRO ZAMORA  GARCÍA</t>
  </si>
  <si>
    <t>JUAN MANUEL MERCADO  GÓMEZ</t>
  </si>
  <si>
    <t>RAMÓN AVELLANA ORTIZ</t>
  </si>
  <si>
    <t>JULIÁN FEDERICO GONZÁLEZ  HERRELL</t>
  </si>
  <si>
    <t>HÉCTOR GARCÍA BARBA</t>
  </si>
  <si>
    <t>MARTHA MARGARITA GARCÍA MULLER</t>
  </si>
  <si>
    <t>ROBERTO  COLLADO  CORREA</t>
  </si>
  <si>
    <t>JOVITA AURORA VÁZQUEZ HERNÁNDEZ</t>
  </si>
  <si>
    <t>OSCAR EMIGDIO TORRES GASSE</t>
  </si>
  <si>
    <t>JOSÉ GABRIEL BARRAGÁN  OJEDA</t>
  </si>
  <si>
    <t>VICENTE GARCÍA GONZÁLEZ</t>
  </si>
  <si>
    <t>OSVALDO VALDÉS ORTEGA</t>
  </si>
  <si>
    <t>GILBERTO  ANGELES  GALICIA</t>
  </si>
  <si>
    <t>KARLA GEORGINA ALVARADO PELAYO</t>
  </si>
  <si>
    <t>EDSON ARIEL MORENO RIVERA</t>
  </si>
  <si>
    <t>JOSE LUIS GARCÍA  FRAPELLI</t>
  </si>
  <si>
    <t>NARCISO FILIBERTO NÁJERA GUILLÉN</t>
  </si>
  <si>
    <t>CARLOS ALBERTO  HERNÁNDEZ  PIMENTEL</t>
  </si>
  <si>
    <t>JOSÉ DOMINGO RINCÓN  HERNÁNDEZ</t>
  </si>
  <si>
    <t>AURORA YURACY NIETO ESPINOZA</t>
  </si>
  <si>
    <t>MARÍA DEL PILAR TALAVERA SALDAÑA</t>
  </si>
  <si>
    <t>ALBERTO MURILLO RAMÍREZ</t>
  </si>
  <si>
    <t>JORGE ALBERTO TORRES GONZALEZ</t>
  </si>
  <si>
    <t>HUGO CÉSAR MENA LÓPEZ</t>
  </si>
  <si>
    <t>ALFONSO IZCOATL ORTIZ RODRIGUEZ</t>
  </si>
  <si>
    <t>VICTOR HUGO ZAMORA ARELLANO</t>
  </si>
  <si>
    <t>JUAN CARLOS  CABRERA  MORALES</t>
  </si>
  <si>
    <t>JORGE CARLOS RUIZ ROMERO</t>
  </si>
  <si>
    <t>ALBERTO ISRAEL ÁLVAREZ  SUÁREZ</t>
  </si>
  <si>
    <t>JOSÉ FERNANDO  AGUILAR  LÓPEZ</t>
  </si>
  <si>
    <t>GILLES SUBERVILLE BERAUD</t>
  </si>
  <si>
    <t>JOSÉ ALBERTO GÓMEZ GUILLÉN</t>
  </si>
  <si>
    <t>FÉLIPE DANIEL RUANOVA ZÁRATE</t>
  </si>
  <si>
    <t>CANDIDA ELIZABETH VIVERO MARÍN</t>
  </si>
  <si>
    <t>MARCO ANTONIO ARREDONDO BRAVO</t>
  </si>
  <si>
    <t>JOSÉ LUIS TRUJILLO RUEDA</t>
  </si>
  <si>
    <t>MIGUEL ÁNGEL ZUÑIGA MEDINA</t>
  </si>
  <si>
    <t>FRANCISCO JAVIER REYES  CHÁVEZ</t>
  </si>
  <si>
    <t>ARTURO GARCIA ESTIUBARTE</t>
  </si>
  <si>
    <t>MAGDALENO MORALES VALADES</t>
  </si>
  <si>
    <t>EDIVORAS  LÓPEZ  RAMOS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</si>
  <si>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</si>
  <si>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</si>
  <si>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</si>
  <si>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</si>
  <si>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</si>
  <si>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JESÚS NOÉ GARZA LERMA</t>
  </si>
  <si>
    <t>VALDEMAR ORDOÑEZ RUIZ</t>
  </si>
  <si>
    <t>SERGIO RIVERA FIGUEROA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</si>
  <si>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</si>
  <si>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</si>
  <si>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</si>
  <si>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</si>
  <si>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</si>
  <si>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</si>
  <si>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</si>
  <si>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</si>
  <si>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</si>
  <si>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</si>
  <si>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</si>
  <si>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</si>
  <si>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</si>
  <si>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</si>
  <si>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</si>
  <si>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</si>
  <si>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</si>
  <si>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</si>
  <si>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</si>
  <si>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</si>
  <si>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t>NUEVO LEÓN</t>
  </si>
  <si>
    <t>CIUDAD DE MÉXICO</t>
  </si>
  <si>
    <t>MÉXICO</t>
  </si>
  <si>
    <t>SAN LUIS POTOSÍ</t>
  </si>
  <si>
    <t>MICHOACÁN</t>
  </si>
  <si>
    <t>Aspirantes a una diputación federal (178)</t>
  </si>
  <si>
    <t>MÁX. de apoyos por auxiliar</t>
  </si>
  <si>
    <t>YUCATÁN</t>
  </si>
  <si>
    <t>QUERÉTARO</t>
  </si>
  <si>
    <t>Corte: 4/dic
06:00</t>
  </si>
  <si>
    <t>Corte: 04/dic
06:00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</si>
</sst>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56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3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8"/>
      <color indexed="40"/>
      <name val="Calibri"/>
      <family val="0"/>
    </font>
    <font>
      <b/>
      <sz val="20"/>
      <color indexed="4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3"/>
      <color theme="0"/>
      <name val="Calibri"/>
      <family val="0"/>
    </font>
    <font>
      <b/>
      <sz val="18"/>
      <color rgb="FF950054"/>
      <name val="Calibri"/>
      <family val="0"/>
    </font>
    <font>
      <b/>
      <sz val="20"/>
      <color rgb="FF950054"/>
      <name val="Calibri"/>
      <family val="2"/>
    </font>
    <font>
      <b/>
      <sz val="20"/>
      <color rgb="FF810042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50" fillId="33" borderId="10" xfId="56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8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58" applyFont="1" applyFill="1" applyBorder="1" applyAlignment="1">
      <alignment horizontal="center" vertical="center"/>
    </xf>
    <xf numFmtId="0" fontId="51" fillId="34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170" fontId="3" fillId="0" borderId="10" xfId="58" applyNumberFormat="1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9" fontId="0" fillId="33" borderId="0" xfId="58" applyFont="1" applyFill="1" applyAlignment="1">
      <alignment/>
    </xf>
    <xf numFmtId="3" fontId="10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52" fillId="34" borderId="10" xfId="58" applyFont="1" applyFill="1" applyBorder="1" applyAlignment="1">
      <alignment horizontal="center" vertical="center"/>
    </xf>
    <xf numFmtId="0" fontId="52" fillId="34" borderId="10" xfId="54" applyFont="1" applyFill="1" applyBorder="1" applyAlignment="1">
      <alignment horizontal="center" vertical="center" wrapText="1"/>
      <protection/>
    </xf>
    <xf numFmtId="3" fontId="52" fillId="34" borderId="10" xfId="54" applyNumberFormat="1" applyFont="1" applyFill="1" applyBorder="1" applyAlignment="1">
      <alignment horizontal="center" vertical="center" wrapText="1"/>
      <protection/>
    </xf>
    <xf numFmtId="9" fontId="52" fillId="34" borderId="10" xfId="58" applyFont="1" applyFill="1" applyBorder="1" applyAlignment="1">
      <alignment horizontal="center" vertical="center" wrapText="1"/>
    </xf>
    <xf numFmtId="1" fontId="52" fillId="34" borderId="10" xfId="54" applyNumberFormat="1" applyFont="1" applyFill="1" applyBorder="1" applyAlignment="1">
      <alignment horizontal="center" vertical="center" wrapText="1"/>
      <protection/>
    </xf>
    <xf numFmtId="9" fontId="52" fillId="34" borderId="10" xfId="58" applyFont="1" applyFill="1" applyBorder="1" applyAlignment="1">
      <alignment horizontal="center" vertical="center"/>
    </xf>
    <xf numFmtId="170" fontId="3" fillId="33" borderId="10" xfId="58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quotePrefix="1">
      <alignment horizontal="center"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 quotePrefix="1">
      <alignment horizontal="center" vertical="center"/>
    </xf>
    <xf numFmtId="3" fontId="3" fillId="37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1" fillId="34" borderId="10" xfId="54" applyFont="1" applyFill="1" applyBorder="1" applyAlignment="1">
      <alignment horizontal="center" vertical="center" wrapText="1"/>
      <protection/>
    </xf>
    <xf numFmtId="3" fontId="51" fillId="34" borderId="10" xfId="54" applyNumberFormat="1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9" fontId="6" fillId="34" borderId="10" xfId="58" applyFont="1" applyFill="1" applyBorder="1" applyAlignment="1">
      <alignment horizontal="center" vertical="center" wrapText="1"/>
    </xf>
    <xf numFmtId="0" fontId="31" fillId="38" borderId="10" xfId="56" applyFont="1" applyFill="1" applyBorder="1" applyAlignment="1">
      <alignment horizontal="center" vertical="center" wrapText="1"/>
      <protection/>
    </xf>
    <xf numFmtId="0" fontId="53" fillId="33" borderId="10" xfId="54" applyFont="1" applyFill="1" applyBorder="1" applyAlignment="1">
      <alignment horizontal="center"/>
      <protection/>
    </xf>
    <xf numFmtId="0" fontId="31" fillId="38" borderId="10" xfId="54" applyFont="1" applyFill="1" applyBorder="1" applyAlignment="1">
      <alignment horizontal="center" vertical="center" wrapText="1"/>
      <protection/>
    </xf>
    <xf numFmtId="0" fontId="54" fillId="33" borderId="10" xfId="54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55" fillId="33" borderId="10" xfId="55" applyFont="1" applyFill="1" applyBorder="1" applyAlignment="1">
      <alignment horizontal="center"/>
      <protection/>
    </xf>
    <xf numFmtId="0" fontId="31" fillId="38" borderId="10" xfId="55" applyFont="1" applyFill="1" applyBorder="1" applyAlignment="1">
      <alignment horizontal="center" vertical="center" wrapText="1"/>
      <protection/>
    </xf>
    <xf numFmtId="0" fontId="51" fillId="34" borderId="10" xfId="55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76200</xdr:rowOff>
    </xdr:from>
    <xdr:to>
      <xdr:col>1</xdr:col>
      <xdr:colOff>1600200</xdr:colOff>
      <xdr:row>0</xdr:row>
      <xdr:rowOff>561975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76200"/>
          <a:ext cx="1047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76200</xdr:rowOff>
    </xdr:from>
    <xdr:to>
      <xdr:col>1</xdr:col>
      <xdr:colOff>2562225</xdr:colOff>
      <xdr:row>0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7620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0</xdr:row>
      <xdr:rowOff>47625</xdr:rowOff>
    </xdr:from>
    <xdr:to>
      <xdr:col>2</xdr:col>
      <xdr:colOff>1038225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7625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85725"/>
          <a:ext cx="1571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" sqref="B1:I6"/>
    </sheetView>
  </sheetViews>
  <sheetFormatPr defaultColWidth="8.8515625" defaultRowHeight="12.75"/>
  <cols>
    <col min="1" max="1" width="8.8515625" style="3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68" width="8.8515625" style="3" customWidth="1"/>
  </cols>
  <sheetData>
    <row r="1" spans="2:9" ht="76.5" customHeight="1">
      <c r="B1" s="1" t="s">
        <v>321</v>
      </c>
      <c r="C1" s="46" t="s">
        <v>322</v>
      </c>
      <c r="D1" s="46"/>
      <c r="E1" s="46"/>
      <c r="F1" s="46"/>
      <c r="G1" s="46"/>
      <c r="H1" s="46"/>
      <c r="I1" s="46"/>
    </row>
    <row r="2" spans="2:9" ht="60" customHeight="1">
      <c r="B2" s="2" t="s">
        <v>346</v>
      </c>
      <c r="C2" s="2" t="s">
        <v>0</v>
      </c>
      <c r="D2" s="2" t="s">
        <v>1</v>
      </c>
      <c r="E2" s="2" t="s">
        <v>323</v>
      </c>
      <c r="F2" s="2" t="s">
        <v>3</v>
      </c>
      <c r="G2" s="2" t="s">
        <v>4</v>
      </c>
      <c r="H2" s="2" t="s">
        <v>5</v>
      </c>
      <c r="I2" s="2" t="s">
        <v>6</v>
      </c>
    </row>
    <row r="3" spans="2:9" ht="15.75">
      <c r="B3" s="15" t="s">
        <v>7</v>
      </c>
      <c r="C3" s="16">
        <v>1343522</v>
      </c>
      <c r="D3" s="16">
        <v>88735</v>
      </c>
      <c r="E3" s="16">
        <v>22998</v>
      </c>
      <c r="F3" s="6">
        <v>0.25917619879416237</v>
      </c>
      <c r="G3" s="16">
        <v>65737</v>
      </c>
      <c r="H3" s="17">
        <v>58.419079919993045</v>
      </c>
      <c r="I3" s="17">
        <v>15.140835070716177</v>
      </c>
    </row>
    <row r="4" spans="2:9" ht="15.75">
      <c r="B4" s="15" t="s">
        <v>8</v>
      </c>
      <c r="C4" s="16">
        <v>384926</v>
      </c>
      <c r="D4" s="16">
        <v>20385</v>
      </c>
      <c r="E4" s="16">
        <v>6898</v>
      </c>
      <c r="F4" s="6">
        <v>0.3383860681873927</v>
      </c>
      <c r="G4" s="16">
        <v>13487</v>
      </c>
      <c r="H4" s="17">
        <v>55.80255146419252</v>
      </c>
      <c r="I4" s="17">
        <v>18.88280598479274</v>
      </c>
    </row>
    <row r="5" spans="2:9" ht="15.75">
      <c r="B5" s="15" t="s">
        <v>9</v>
      </c>
      <c r="C5" s="16">
        <v>536246</v>
      </c>
      <c r="D5" s="16">
        <v>35228</v>
      </c>
      <c r="E5" s="16">
        <v>9163</v>
      </c>
      <c r="F5" s="6">
        <v>0.260105597819916</v>
      </c>
      <c r="G5" s="16">
        <v>26065</v>
      </c>
      <c r="H5" s="17">
        <v>58.52297282549383</v>
      </c>
      <c r="I5" s="17">
        <v>15.222152832973771</v>
      </c>
    </row>
    <row r="6" spans="2:9" ht="17.25">
      <c r="B6" s="23" t="s">
        <v>10</v>
      </c>
      <c r="C6" s="24">
        <f>SUM(C3:C5)</f>
        <v>2264694</v>
      </c>
      <c r="D6" s="24">
        <f>SUM(D3:D5)</f>
        <v>144348</v>
      </c>
      <c r="E6" s="24">
        <f>SUM(E3:E5)</f>
        <v>39059</v>
      </c>
      <c r="F6" s="25">
        <f>E6/D6</f>
        <v>0.2705891318203231</v>
      </c>
      <c r="G6" s="24">
        <f>SUM(G3:G5)</f>
        <v>105289</v>
      </c>
      <c r="H6" s="26">
        <f>C6/E6</f>
        <v>57.98136152999309</v>
      </c>
      <c r="I6" s="26">
        <f>C6/D6</f>
        <v>15.68912627816111</v>
      </c>
    </row>
    <row r="7" s="3" customFormat="1" ht="12.75"/>
    <row r="8" s="3" customFormat="1" ht="12.75">
      <c r="C8" s="19"/>
    </row>
    <row r="9" s="3" customFormat="1" ht="12.75">
      <c r="C9" s="19"/>
    </row>
    <row r="10" s="3" customFormat="1" ht="12.75">
      <c r="C10" s="19"/>
    </row>
    <row r="11" s="3" customFormat="1" ht="12.75">
      <c r="C11" s="19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pans="2:9" s="3" customFormat="1" ht="12.75">
      <c r="B401"/>
      <c r="C401"/>
      <c r="D401"/>
      <c r="E401"/>
      <c r="F401"/>
      <c r="G401"/>
      <c r="H401"/>
      <c r="I401"/>
    </row>
    <row r="402" spans="2:9" s="3" customFormat="1" ht="12.75">
      <c r="B402"/>
      <c r="C402"/>
      <c r="D402"/>
      <c r="E402"/>
      <c r="F402"/>
      <c r="G402"/>
      <c r="H402"/>
      <c r="I402"/>
    </row>
    <row r="403" spans="2:9" s="3" customFormat="1" ht="12.75">
      <c r="B403"/>
      <c r="C403"/>
      <c r="D403"/>
      <c r="E403"/>
      <c r="F403"/>
      <c r="G403"/>
      <c r="H403"/>
      <c r="I403"/>
    </row>
    <row r="404" spans="2:9" s="3" customFormat="1" ht="12.75">
      <c r="B404"/>
      <c r="C404"/>
      <c r="D404"/>
      <c r="E404"/>
      <c r="F404"/>
      <c r="G404"/>
      <c r="H404"/>
      <c r="I404"/>
    </row>
  </sheetData>
  <sheetProtection/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5.00390625" style="3" customWidth="1"/>
    <col min="2" max="2" width="45.7109375" style="3" customWidth="1"/>
    <col min="3" max="3" width="13.8515625" style="18" customWidth="1"/>
    <col min="4" max="5" width="11.7109375" style="18" customWidth="1"/>
    <col min="6" max="6" width="11.7109375" style="3" customWidth="1"/>
    <col min="7" max="7" width="11.7109375" style="18" customWidth="1"/>
    <col min="8" max="9" width="9.7109375" style="18" customWidth="1"/>
    <col min="10" max="10" width="11.7109375" style="18" customWidth="1"/>
    <col min="11" max="11" width="7.7109375" style="18" customWidth="1"/>
    <col min="12" max="12" width="12.7109375" style="18" customWidth="1"/>
    <col min="13" max="14" width="12.7109375" style="3" customWidth="1"/>
    <col min="15" max="16384" width="8.8515625" style="3" customWidth="1"/>
  </cols>
  <sheetData>
    <row r="1" spans="2:14" ht="66.75" customHeight="1">
      <c r="B1" s="47" t="s">
        <v>324</v>
      </c>
      <c r="C1" s="47"/>
      <c r="D1" s="48" t="s">
        <v>322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105">
      <c r="B2" s="41" t="s">
        <v>347</v>
      </c>
      <c r="C2" s="42" t="s">
        <v>0</v>
      </c>
      <c r="D2" s="42" t="s">
        <v>1</v>
      </c>
      <c r="E2" s="42" t="s">
        <v>2</v>
      </c>
      <c r="F2" s="41" t="s">
        <v>3</v>
      </c>
      <c r="G2" s="42" t="s">
        <v>4</v>
      </c>
      <c r="H2" s="42" t="s">
        <v>5</v>
      </c>
      <c r="I2" s="42" t="s">
        <v>6</v>
      </c>
      <c r="J2" s="42" t="s">
        <v>14</v>
      </c>
      <c r="K2" s="42" t="s">
        <v>38</v>
      </c>
      <c r="L2" s="42" t="s">
        <v>15</v>
      </c>
      <c r="M2" s="41" t="s">
        <v>16</v>
      </c>
      <c r="N2" s="41" t="s">
        <v>325</v>
      </c>
    </row>
    <row r="3" spans="2:14" ht="19.5" customHeight="1">
      <c r="B3" s="41" t="s">
        <v>13</v>
      </c>
      <c r="C3" s="42" t="s">
        <v>326</v>
      </c>
      <c r="D3" s="42" t="s">
        <v>327</v>
      </c>
      <c r="E3" s="42" t="s">
        <v>328</v>
      </c>
      <c r="F3" s="41" t="s">
        <v>329</v>
      </c>
      <c r="G3" s="42" t="s">
        <v>330</v>
      </c>
      <c r="H3" s="42" t="s">
        <v>331</v>
      </c>
      <c r="I3" s="42" t="s">
        <v>332</v>
      </c>
      <c r="J3" s="42"/>
      <c r="K3" s="42"/>
      <c r="L3" s="42" t="s">
        <v>333</v>
      </c>
      <c r="M3" s="41" t="s">
        <v>334</v>
      </c>
      <c r="N3" s="41"/>
    </row>
    <row r="4" spans="2:14" ht="12.75">
      <c r="B4" s="8" t="s">
        <v>17</v>
      </c>
      <c r="C4" s="9">
        <v>618059</v>
      </c>
      <c r="D4" s="9">
        <v>21928</v>
      </c>
      <c r="E4" s="9">
        <v>7912</v>
      </c>
      <c r="F4" s="10">
        <f>E4/D4</f>
        <v>0.3608172199927034</v>
      </c>
      <c r="G4" s="9">
        <v>14016</v>
      </c>
      <c r="H4" s="9">
        <f>C4/E4</f>
        <v>78.11665824064711</v>
      </c>
      <c r="I4" s="9">
        <f>C4/D4</f>
        <v>28.185835461510397</v>
      </c>
      <c r="J4" s="9">
        <v>10602</v>
      </c>
      <c r="K4" s="9">
        <v>1</v>
      </c>
      <c r="L4" s="9">
        <v>866593</v>
      </c>
      <c r="M4" s="28">
        <f>C4/L4</f>
        <v>0.7132056224779106</v>
      </c>
      <c r="N4" s="37">
        <f>_xlfn.RANK.EQ(M4,M$4:M$47)</f>
        <v>1</v>
      </c>
    </row>
    <row r="5" spans="2:14" ht="12.75">
      <c r="B5" s="8" t="s">
        <v>18</v>
      </c>
      <c r="C5" s="9">
        <v>313639</v>
      </c>
      <c r="D5" s="9">
        <v>38128</v>
      </c>
      <c r="E5" s="9">
        <v>7037</v>
      </c>
      <c r="F5" s="10">
        <f aca="true" t="shared" si="0" ref="F5:F47">E5/D5</f>
        <v>0.1845625262274444</v>
      </c>
      <c r="G5" s="9">
        <v>31091</v>
      </c>
      <c r="H5" s="9">
        <f aca="true" t="shared" si="1" ref="H5:H52">C5/E5</f>
        <v>44.569987210459004</v>
      </c>
      <c r="I5" s="9">
        <f aca="true" t="shared" si="2" ref="I5:I52">C5/D5</f>
        <v>8.225949433487202</v>
      </c>
      <c r="J5" s="9">
        <v>2896</v>
      </c>
      <c r="K5" s="9">
        <v>1</v>
      </c>
      <c r="L5" s="9">
        <v>866593</v>
      </c>
      <c r="M5" s="28">
        <f aca="true" t="shared" si="3" ref="M5:M47">C5/L5</f>
        <v>0.3619219172091166</v>
      </c>
      <c r="N5" s="37">
        <f aca="true" t="shared" si="4" ref="N5:N47">_xlfn.RANK.EQ(M5,M$4:M$47)</f>
        <v>2</v>
      </c>
    </row>
    <row r="6" spans="2:14" ht="12.75">
      <c r="B6" s="8" t="s">
        <v>19</v>
      </c>
      <c r="C6" s="9">
        <v>170935</v>
      </c>
      <c r="D6" s="9">
        <v>5762</v>
      </c>
      <c r="E6" s="9">
        <v>1354</v>
      </c>
      <c r="F6" s="10">
        <f t="shared" si="0"/>
        <v>0.23498785144047205</v>
      </c>
      <c r="G6" s="9">
        <v>4408</v>
      </c>
      <c r="H6" s="9">
        <f t="shared" si="1"/>
        <v>126.24446085672082</v>
      </c>
      <c r="I6" s="9">
        <f t="shared" si="2"/>
        <v>29.665914612981602</v>
      </c>
      <c r="J6" s="9">
        <v>33692</v>
      </c>
      <c r="K6" s="9">
        <v>1</v>
      </c>
      <c r="L6" s="9">
        <v>866593</v>
      </c>
      <c r="M6" s="28">
        <f t="shared" si="3"/>
        <v>0.1972494585116658</v>
      </c>
      <c r="N6" s="37">
        <f t="shared" si="4"/>
        <v>3</v>
      </c>
    </row>
    <row r="7" spans="2:14" ht="12.75">
      <c r="B7" s="8" t="s">
        <v>20</v>
      </c>
      <c r="C7" s="9">
        <v>80883</v>
      </c>
      <c r="D7" s="9">
        <v>7564</v>
      </c>
      <c r="E7" s="9">
        <v>2957</v>
      </c>
      <c r="F7" s="10">
        <f t="shared" si="0"/>
        <v>0.3909307244843998</v>
      </c>
      <c r="G7" s="9">
        <v>4607</v>
      </c>
      <c r="H7" s="9">
        <f t="shared" si="1"/>
        <v>27.35306053432533</v>
      </c>
      <c r="I7" s="9">
        <f t="shared" si="2"/>
        <v>10.693151771549445</v>
      </c>
      <c r="J7" s="9">
        <v>940</v>
      </c>
      <c r="K7" s="9">
        <v>1</v>
      </c>
      <c r="L7" s="9">
        <v>866593</v>
      </c>
      <c r="M7" s="28">
        <f t="shared" si="3"/>
        <v>0.09333447189164926</v>
      </c>
      <c r="N7" s="37">
        <f t="shared" si="4"/>
        <v>4</v>
      </c>
    </row>
    <row r="8" spans="2:14" ht="12.75">
      <c r="B8" s="8" t="s">
        <v>21</v>
      </c>
      <c r="C8" s="9">
        <v>71889</v>
      </c>
      <c r="D8" s="9">
        <v>9703</v>
      </c>
      <c r="E8" s="9">
        <v>2533</v>
      </c>
      <c r="F8" s="10">
        <f t="shared" si="0"/>
        <v>0.2610532824899516</v>
      </c>
      <c r="G8" s="9">
        <v>7170</v>
      </c>
      <c r="H8" s="9">
        <f t="shared" si="1"/>
        <v>28.380971180418477</v>
      </c>
      <c r="I8" s="9">
        <f t="shared" si="2"/>
        <v>7.4089456869009584</v>
      </c>
      <c r="J8" s="9">
        <v>1014</v>
      </c>
      <c r="K8" s="9">
        <v>1</v>
      </c>
      <c r="L8" s="9">
        <v>866593</v>
      </c>
      <c r="M8" s="28">
        <f t="shared" si="3"/>
        <v>0.08295589740512559</v>
      </c>
      <c r="N8" s="37">
        <f t="shared" si="4"/>
        <v>5</v>
      </c>
    </row>
    <row r="9" spans="2:14" ht="12.75">
      <c r="B9" s="8" t="s">
        <v>39</v>
      </c>
      <c r="C9" s="9">
        <v>48695</v>
      </c>
      <c r="D9" s="9">
        <v>356</v>
      </c>
      <c r="E9" s="9">
        <v>81</v>
      </c>
      <c r="F9" s="10">
        <f t="shared" si="0"/>
        <v>0.22752808988764045</v>
      </c>
      <c r="G9" s="9">
        <v>275</v>
      </c>
      <c r="H9" s="9">
        <f t="shared" si="1"/>
        <v>601.1728395061729</v>
      </c>
      <c r="I9" s="9">
        <f t="shared" si="2"/>
        <v>136.78370786516854</v>
      </c>
      <c r="J9" s="9">
        <v>29923</v>
      </c>
      <c r="K9" s="9">
        <v>1</v>
      </c>
      <c r="L9" s="9">
        <v>866593</v>
      </c>
      <c r="M9" s="28">
        <f t="shared" si="3"/>
        <v>0.05619131472328994</v>
      </c>
      <c r="N9" s="37">
        <f t="shared" si="4"/>
        <v>6</v>
      </c>
    </row>
    <row r="10" spans="2:14" ht="12.75">
      <c r="B10" s="8" t="s">
        <v>40</v>
      </c>
      <c r="C10" s="9">
        <v>8748</v>
      </c>
      <c r="D10" s="9">
        <v>30</v>
      </c>
      <c r="E10" s="9">
        <v>14</v>
      </c>
      <c r="F10" s="10">
        <f t="shared" si="0"/>
        <v>0.4666666666666667</v>
      </c>
      <c r="G10" s="9">
        <v>16</v>
      </c>
      <c r="H10" s="9">
        <f t="shared" si="1"/>
        <v>624.8571428571429</v>
      </c>
      <c r="I10" s="9">
        <f t="shared" si="2"/>
        <v>291.6</v>
      </c>
      <c r="J10" s="9">
        <v>2543</v>
      </c>
      <c r="K10" s="9">
        <v>1</v>
      </c>
      <c r="L10" s="9">
        <v>866593</v>
      </c>
      <c r="M10" s="28">
        <f t="shared" si="3"/>
        <v>0.010094704203703469</v>
      </c>
      <c r="N10" s="37">
        <f t="shared" si="4"/>
        <v>7</v>
      </c>
    </row>
    <row r="11" spans="2:14" ht="12.75">
      <c r="B11" s="8" t="s">
        <v>41</v>
      </c>
      <c r="C11" s="9">
        <v>7508</v>
      </c>
      <c r="D11" s="9">
        <v>900</v>
      </c>
      <c r="E11" s="9">
        <v>234</v>
      </c>
      <c r="F11" s="10">
        <f t="shared" si="0"/>
        <v>0.26</v>
      </c>
      <c r="G11" s="9">
        <v>666</v>
      </c>
      <c r="H11" s="9">
        <f t="shared" si="1"/>
        <v>32.085470085470085</v>
      </c>
      <c r="I11" s="9">
        <f t="shared" si="2"/>
        <v>8.342222222222222</v>
      </c>
      <c r="J11" s="9">
        <v>1152</v>
      </c>
      <c r="K11" s="9">
        <v>1</v>
      </c>
      <c r="L11" s="9">
        <v>866593</v>
      </c>
      <c r="M11" s="28">
        <f t="shared" si="3"/>
        <v>0.008663813347211436</v>
      </c>
      <c r="N11" s="37">
        <f t="shared" si="4"/>
        <v>8</v>
      </c>
    </row>
    <row r="12" spans="2:14" ht="12.75">
      <c r="B12" s="8" t="s">
        <v>42</v>
      </c>
      <c r="C12" s="9">
        <v>6039</v>
      </c>
      <c r="D12" s="9">
        <v>134</v>
      </c>
      <c r="E12" s="9">
        <v>76</v>
      </c>
      <c r="F12" s="10">
        <f t="shared" si="0"/>
        <v>0.5671641791044776</v>
      </c>
      <c r="G12" s="9">
        <v>58</v>
      </c>
      <c r="H12" s="9">
        <f t="shared" si="1"/>
        <v>79.46052631578948</v>
      </c>
      <c r="I12" s="9">
        <f t="shared" si="2"/>
        <v>45.06716417910448</v>
      </c>
      <c r="J12" s="9">
        <v>1576</v>
      </c>
      <c r="K12" s="9">
        <v>1</v>
      </c>
      <c r="L12" s="9">
        <v>866593</v>
      </c>
      <c r="M12" s="28">
        <f t="shared" si="3"/>
        <v>0.00696866925996402</v>
      </c>
      <c r="N12" s="37">
        <f t="shared" si="4"/>
        <v>9</v>
      </c>
    </row>
    <row r="13" spans="2:14" ht="12.75">
      <c r="B13" s="8" t="s">
        <v>43</v>
      </c>
      <c r="C13" s="9">
        <v>3112</v>
      </c>
      <c r="D13" s="9">
        <v>878</v>
      </c>
      <c r="E13" s="9">
        <v>142</v>
      </c>
      <c r="F13" s="10">
        <f t="shared" si="0"/>
        <v>0.16173120728929385</v>
      </c>
      <c r="G13" s="9">
        <v>736</v>
      </c>
      <c r="H13" s="9">
        <f t="shared" si="1"/>
        <v>21.91549295774648</v>
      </c>
      <c r="I13" s="9">
        <f t="shared" si="2"/>
        <v>3.5444191343963554</v>
      </c>
      <c r="J13" s="9">
        <v>865</v>
      </c>
      <c r="K13" s="9">
        <v>1</v>
      </c>
      <c r="L13" s="9">
        <v>866593</v>
      </c>
      <c r="M13" s="28">
        <f t="shared" si="3"/>
        <v>0.0035910744720993593</v>
      </c>
      <c r="N13" s="37">
        <f t="shared" si="4"/>
        <v>10</v>
      </c>
    </row>
    <row r="14" spans="2:14" ht="12.75">
      <c r="B14" s="8" t="s">
        <v>44</v>
      </c>
      <c r="C14" s="9">
        <v>2787</v>
      </c>
      <c r="D14" s="9">
        <v>411</v>
      </c>
      <c r="E14" s="9">
        <v>82</v>
      </c>
      <c r="F14" s="10">
        <f t="shared" si="0"/>
        <v>0.19951338199513383</v>
      </c>
      <c r="G14" s="9">
        <v>329</v>
      </c>
      <c r="H14" s="9">
        <f t="shared" si="1"/>
        <v>33.98780487804878</v>
      </c>
      <c r="I14" s="9">
        <f t="shared" si="2"/>
        <v>6.781021897810219</v>
      </c>
      <c r="J14" s="9">
        <v>470</v>
      </c>
      <c r="K14" s="9">
        <v>1</v>
      </c>
      <c r="L14" s="9">
        <v>866593</v>
      </c>
      <c r="M14" s="28">
        <f t="shared" si="3"/>
        <v>0.0032160425943897537</v>
      </c>
      <c r="N14" s="37">
        <f t="shared" si="4"/>
        <v>11</v>
      </c>
    </row>
    <row r="15" spans="2:14" ht="12.75">
      <c r="B15" s="8" t="s">
        <v>45</v>
      </c>
      <c r="C15" s="9">
        <v>2603</v>
      </c>
      <c r="D15" s="9">
        <v>99</v>
      </c>
      <c r="E15" s="9">
        <v>19</v>
      </c>
      <c r="F15" s="10">
        <f t="shared" si="0"/>
        <v>0.1919191919191919</v>
      </c>
      <c r="G15" s="9">
        <v>80</v>
      </c>
      <c r="H15" s="9">
        <f t="shared" si="1"/>
        <v>137</v>
      </c>
      <c r="I15" s="9">
        <f t="shared" si="2"/>
        <v>26.292929292929294</v>
      </c>
      <c r="J15" s="9">
        <v>703</v>
      </c>
      <c r="K15" s="9">
        <v>1</v>
      </c>
      <c r="L15" s="9">
        <v>866593</v>
      </c>
      <c r="M15" s="28">
        <f t="shared" si="3"/>
        <v>0.0030037168543941618</v>
      </c>
      <c r="N15" s="37">
        <f t="shared" si="4"/>
        <v>12</v>
      </c>
    </row>
    <row r="16" spans="2:14" ht="12.75">
      <c r="B16" s="8" t="s">
        <v>46</v>
      </c>
      <c r="C16" s="9">
        <v>1136</v>
      </c>
      <c r="D16" s="9">
        <v>294</v>
      </c>
      <c r="E16" s="9">
        <v>77</v>
      </c>
      <c r="F16" s="10">
        <f t="shared" si="0"/>
        <v>0.2619047619047619</v>
      </c>
      <c r="G16" s="9">
        <v>217</v>
      </c>
      <c r="H16" s="9">
        <f t="shared" si="1"/>
        <v>14.753246753246753</v>
      </c>
      <c r="I16" s="9">
        <f t="shared" si="2"/>
        <v>3.8639455782312924</v>
      </c>
      <c r="J16" s="9">
        <v>187</v>
      </c>
      <c r="K16" s="9">
        <v>1</v>
      </c>
      <c r="L16" s="9">
        <v>866593</v>
      </c>
      <c r="M16" s="28">
        <f t="shared" si="3"/>
        <v>0.001310880655624959</v>
      </c>
      <c r="N16" s="37">
        <f t="shared" si="4"/>
        <v>13</v>
      </c>
    </row>
    <row r="17" spans="2:14" ht="12.75">
      <c r="B17" s="8" t="s">
        <v>47</v>
      </c>
      <c r="C17" s="9">
        <v>1072</v>
      </c>
      <c r="D17" s="9">
        <v>113</v>
      </c>
      <c r="E17" s="9">
        <v>21</v>
      </c>
      <c r="F17" s="10">
        <f t="shared" si="0"/>
        <v>0.18584070796460178</v>
      </c>
      <c r="G17" s="9">
        <v>92</v>
      </c>
      <c r="H17" s="9">
        <f t="shared" si="1"/>
        <v>51.04761904761905</v>
      </c>
      <c r="I17" s="9">
        <f t="shared" si="2"/>
        <v>9.486725663716815</v>
      </c>
      <c r="J17" s="9">
        <v>367</v>
      </c>
      <c r="K17" s="9">
        <v>1</v>
      </c>
      <c r="L17" s="9">
        <v>866593</v>
      </c>
      <c r="M17" s="28">
        <f t="shared" si="3"/>
        <v>0.0012370282243221442</v>
      </c>
      <c r="N17" s="37">
        <f t="shared" si="4"/>
        <v>14</v>
      </c>
    </row>
    <row r="18" spans="2:14" ht="12.75">
      <c r="B18" s="8" t="s">
        <v>48</v>
      </c>
      <c r="C18" s="9">
        <v>990</v>
      </c>
      <c r="D18" s="9">
        <v>65</v>
      </c>
      <c r="E18" s="9">
        <v>22</v>
      </c>
      <c r="F18" s="10">
        <f t="shared" si="0"/>
        <v>0.3384615384615385</v>
      </c>
      <c r="G18" s="9">
        <v>43</v>
      </c>
      <c r="H18" s="9">
        <f t="shared" si="1"/>
        <v>45</v>
      </c>
      <c r="I18" s="9">
        <f t="shared" si="2"/>
        <v>15.23076923076923</v>
      </c>
      <c r="J18" s="9">
        <v>444</v>
      </c>
      <c r="K18" s="9">
        <v>1</v>
      </c>
      <c r="L18" s="9">
        <v>866593</v>
      </c>
      <c r="M18" s="28">
        <f t="shared" si="3"/>
        <v>0.0011424047967154131</v>
      </c>
      <c r="N18" s="37">
        <f t="shared" si="4"/>
        <v>15</v>
      </c>
    </row>
    <row r="19" spans="2:14" ht="12.75">
      <c r="B19" s="8" t="s">
        <v>49</v>
      </c>
      <c r="C19" s="9">
        <v>867</v>
      </c>
      <c r="D19" s="9">
        <v>139</v>
      </c>
      <c r="E19" s="9">
        <v>25</v>
      </c>
      <c r="F19" s="10">
        <f t="shared" si="0"/>
        <v>0.17985611510791366</v>
      </c>
      <c r="G19" s="9">
        <v>114</v>
      </c>
      <c r="H19" s="9">
        <f t="shared" si="1"/>
        <v>34.68</v>
      </c>
      <c r="I19" s="9">
        <f t="shared" si="2"/>
        <v>6.237410071942446</v>
      </c>
      <c r="J19" s="9">
        <v>350</v>
      </c>
      <c r="K19" s="9">
        <v>1</v>
      </c>
      <c r="L19" s="9">
        <v>866593</v>
      </c>
      <c r="M19" s="28">
        <f t="shared" si="3"/>
        <v>0.0010004696553053162</v>
      </c>
      <c r="N19" s="37">
        <f t="shared" si="4"/>
        <v>16</v>
      </c>
    </row>
    <row r="20" spans="2:14" ht="12.75">
      <c r="B20" s="8" t="s">
        <v>50</v>
      </c>
      <c r="C20" s="9">
        <v>563</v>
      </c>
      <c r="D20" s="9">
        <v>148</v>
      </c>
      <c r="E20" s="9">
        <v>38</v>
      </c>
      <c r="F20" s="10">
        <f t="shared" si="0"/>
        <v>0.25675675675675674</v>
      </c>
      <c r="G20" s="9">
        <v>110</v>
      </c>
      <c r="H20" s="9">
        <f t="shared" si="1"/>
        <v>14.81578947368421</v>
      </c>
      <c r="I20" s="9">
        <f t="shared" si="2"/>
        <v>3.804054054054054</v>
      </c>
      <c r="J20" s="9">
        <v>106</v>
      </c>
      <c r="K20" s="9">
        <v>1</v>
      </c>
      <c r="L20" s="9">
        <v>866593</v>
      </c>
      <c r="M20" s="28">
        <f t="shared" si="3"/>
        <v>0.0006496706066169471</v>
      </c>
      <c r="N20" s="37">
        <f t="shared" si="4"/>
        <v>17</v>
      </c>
    </row>
    <row r="21" spans="2:14" ht="12.75">
      <c r="B21" s="8" t="s">
        <v>51</v>
      </c>
      <c r="C21" s="9">
        <v>541</v>
      </c>
      <c r="D21" s="9">
        <v>204</v>
      </c>
      <c r="E21" s="9">
        <v>45</v>
      </c>
      <c r="F21" s="10">
        <f t="shared" si="0"/>
        <v>0.22058823529411764</v>
      </c>
      <c r="G21" s="9">
        <v>159</v>
      </c>
      <c r="H21" s="9">
        <f t="shared" si="1"/>
        <v>12.022222222222222</v>
      </c>
      <c r="I21" s="9">
        <f t="shared" si="2"/>
        <v>2.6519607843137254</v>
      </c>
      <c r="J21" s="9">
        <v>164</v>
      </c>
      <c r="K21" s="9">
        <v>1</v>
      </c>
      <c r="L21" s="9">
        <v>866593</v>
      </c>
      <c r="M21" s="28">
        <f t="shared" si="3"/>
        <v>0.0006242838333566045</v>
      </c>
      <c r="N21" s="37">
        <f t="shared" si="4"/>
        <v>18</v>
      </c>
    </row>
    <row r="22" spans="2:14" ht="12.75">
      <c r="B22" s="8" t="s">
        <v>52</v>
      </c>
      <c r="C22" s="9">
        <v>432</v>
      </c>
      <c r="D22" s="9">
        <v>213</v>
      </c>
      <c r="E22" s="9">
        <v>40</v>
      </c>
      <c r="F22" s="10">
        <f t="shared" si="0"/>
        <v>0.18779342723004694</v>
      </c>
      <c r="G22" s="9">
        <v>173</v>
      </c>
      <c r="H22" s="9">
        <f t="shared" si="1"/>
        <v>10.8</v>
      </c>
      <c r="I22" s="9">
        <f t="shared" si="2"/>
        <v>2.028169014084507</v>
      </c>
      <c r="J22" s="9">
        <v>99</v>
      </c>
      <c r="K22" s="9">
        <v>1</v>
      </c>
      <c r="L22" s="9">
        <v>866593</v>
      </c>
      <c r="M22" s="28">
        <f t="shared" si="3"/>
        <v>0.0004985039112939985</v>
      </c>
      <c r="N22" s="37">
        <f t="shared" si="4"/>
        <v>19</v>
      </c>
    </row>
    <row r="23" spans="2:14" ht="12.75">
      <c r="B23" s="8" t="s">
        <v>53</v>
      </c>
      <c r="C23" s="9">
        <v>390</v>
      </c>
      <c r="D23" s="9">
        <v>92</v>
      </c>
      <c r="E23" s="9">
        <v>28</v>
      </c>
      <c r="F23" s="10">
        <f t="shared" si="0"/>
        <v>0.30434782608695654</v>
      </c>
      <c r="G23" s="9">
        <v>64</v>
      </c>
      <c r="H23" s="9">
        <f t="shared" si="1"/>
        <v>13.928571428571429</v>
      </c>
      <c r="I23" s="9">
        <f t="shared" si="2"/>
        <v>4.239130434782608</v>
      </c>
      <c r="J23" s="9">
        <v>125</v>
      </c>
      <c r="K23" s="9">
        <v>1</v>
      </c>
      <c r="L23" s="9">
        <v>866593</v>
      </c>
      <c r="M23" s="28">
        <f>C23/L23</f>
        <v>0.0004500382532515264</v>
      </c>
      <c r="N23" s="37">
        <f t="shared" si="4"/>
        <v>20</v>
      </c>
    </row>
    <row r="24" spans="2:14" ht="12.75">
      <c r="B24" s="8" t="s">
        <v>54</v>
      </c>
      <c r="C24" s="9">
        <v>379</v>
      </c>
      <c r="D24" s="9">
        <v>90</v>
      </c>
      <c r="E24" s="9">
        <v>19</v>
      </c>
      <c r="F24" s="10">
        <f t="shared" si="0"/>
        <v>0.2111111111111111</v>
      </c>
      <c r="G24" s="9">
        <v>71</v>
      </c>
      <c r="H24" s="9">
        <f t="shared" si="1"/>
        <v>19.94736842105263</v>
      </c>
      <c r="I24" s="9">
        <f t="shared" si="2"/>
        <v>4.211111111111111</v>
      </c>
      <c r="J24" s="9">
        <v>179</v>
      </c>
      <c r="K24" s="9">
        <v>1</v>
      </c>
      <c r="L24" s="9">
        <v>866593</v>
      </c>
      <c r="M24" s="28">
        <f t="shared" si="3"/>
        <v>0.00043734486662135513</v>
      </c>
      <c r="N24" s="37">
        <f t="shared" si="4"/>
        <v>21</v>
      </c>
    </row>
    <row r="25" spans="2:14" ht="12.75">
      <c r="B25" s="8" t="s">
        <v>55</v>
      </c>
      <c r="C25" s="9">
        <v>292</v>
      </c>
      <c r="D25" s="9">
        <v>80</v>
      </c>
      <c r="E25" s="9">
        <v>31</v>
      </c>
      <c r="F25" s="10">
        <f t="shared" si="0"/>
        <v>0.3875</v>
      </c>
      <c r="G25" s="9">
        <v>49</v>
      </c>
      <c r="H25" s="9">
        <f t="shared" si="1"/>
        <v>9.419354838709678</v>
      </c>
      <c r="I25" s="9">
        <f t="shared" si="2"/>
        <v>3.65</v>
      </c>
      <c r="J25" s="9">
        <v>94</v>
      </c>
      <c r="K25" s="9">
        <v>1</v>
      </c>
      <c r="L25" s="9">
        <v>866593</v>
      </c>
      <c r="M25" s="28">
        <f t="shared" si="3"/>
        <v>0.00033695171781909154</v>
      </c>
      <c r="N25" s="37">
        <f>_xlfn.RANK.EQ(M25,M$4:M$47)</f>
        <v>22</v>
      </c>
    </row>
    <row r="26" spans="2:14" ht="12.75">
      <c r="B26" s="8" t="s">
        <v>56</v>
      </c>
      <c r="C26" s="9">
        <v>252</v>
      </c>
      <c r="D26" s="9">
        <v>142</v>
      </c>
      <c r="E26" s="9">
        <v>21</v>
      </c>
      <c r="F26" s="10">
        <f t="shared" si="0"/>
        <v>0.14788732394366197</v>
      </c>
      <c r="G26" s="9">
        <v>121</v>
      </c>
      <c r="H26" s="9">
        <f t="shared" si="1"/>
        <v>12</v>
      </c>
      <c r="I26" s="9">
        <f t="shared" si="2"/>
        <v>1.7746478873239437</v>
      </c>
      <c r="J26" s="9">
        <v>95</v>
      </c>
      <c r="K26" s="9">
        <v>1</v>
      </c>
      <c r="L26" s="9">
        <v>866593</v>
      </c>
      <c r="M26" s="28">
        <f t="shared" si="3"/>
        <v>0.0002907939482548324</v>
      </c>
      <c r="N26" s="37">
        <f t="shared" si="4"/>
        <v>23</v>
      </c>
    </row>
    <row r="27" spans="2:14" ht="12.75">
      <c r="B27" s="8" t="s">
        <v>57</v>
      </c>
      <c r="C27" s="9">
        <v>250</v>
      </c>
      <c r="D27" s="9">
        <v>472</v>
      </c>
      <c r="E27" s="9">
        <v>34</v>
      </c>
      <c r="F27" s="10">
        <f t="shared" si="0"/>
        <v>0.07203389830508475</v>
      </c>
      <c r="G27" s="9">
        <v>438</v>
      </c>
      <c r="H27" s="9">
        <f t="shared" si="1"/>
        <v>7.352941176470588</v>
      </c>
      <c r="I27" s="9">
        <f t="shared" si="2"/>
        <v>0.5296610169491526</v>
      </c>
      <c r="J27" s="9">
        <v>26</v>
      </c>
      <c r="K27" s="9">
        <v>1</v>
      </c>
      <c r="L27" s="9">
        <v>866593</v>
      </c>
      <c r="M27" s="28">
        <f t="shared" si="3"/>
        <v>0.0002884860597766195</v>
      </c>
      <c r="N27" s="37">
        <f t="shared" si="4"/>
        <v>24</v>
      </c>
    </row>
    <row r="28" spans="2:14" ht="12.75">
      <c r="B28" s="8" t="s">
        <v>58</v>
      </c>
      <c r="C28" s="9">
        <v>216</v>
      </c>
      <c r="D28" s="9">
        <v>95</v>
      </c>
      <c r="E28" s="9">
        <v>10</v>
      </c>
      <c r="F28" s="10">
        <f>E28/D28</f>
        <v>0.10526315789473684</v>
      </c>
      <c r="G28" s="9">
        <v>85</v>
      </c>
      <c r="H28" s="9">
        <f t="shared" si="1"/>
        <v>21.6</v>
      </c>
      <c r="I28" s="9">
        <f t="shared" si="2"/>
        <v>2.2736842105263158</v>
      </c>
      <c r="J28" s="9">
        <v>143</v>
      </c>
      <c r="K28" s="9">
        <v>1</v>
      </c>
      <c r="L28" s="9">
        <v>866593</v>
      </c>
      <c r="M28" s="28">
        <f t="shared" si="3"/>
        <v>0.0002492519556469992</v>
      </c>
      <c r="N28" s="37">
        <f t="shared" si="4"/>
        <v>25</v>
      </c>
    </row>
    <row r="29" spans="2:14" ht="12.75">
      <c r="B29" s="8" t="s">
        <v>60</v>
      </c>
      <c r="C29" s="9">
        <v>193</v>
      </c>
      <c r="D29" s="9">
        <v>24</v>
      </c>
      <c r="E29" s="9">
        <v>7</v>
      </c>
      <c r="F29" s="10">
        <f t="shared" si="0"/>
        <v>0.2916666666666667</v>
      </c>
      <c r="G29" s="9">
        <v>17</v>
      </c>
      <c r="H29" s="9">
        <f t="shared" si="1"/>
        <v>27.571428571428573</v>
      </c>
      <c r="I29" s="9">
        <f t="shared" si="2"/>
        <v>8.041666666666666</v>
      </c>
      <c r="J29" s="9">
        <v>122</v>
      </c>
      <c r="K29" s="9">
        <v>1</v>
      </c>
      <c r="L29" s="9">
        <v>866593</v>
      </c>
      <c r="M29" s="28">
        <f t="shared" si="3"/>
        <v>0.00022271123814755024</v>
      </c>
      <c r="N29" s="37">
        <f t="shared" si="4"/>
        <v>26</v>
      </c>
    </row>
    <row r="30" spans="2:14" ht="12.75">
      <c r="B30" s="8" t="s">
        <v>59</v>
      </c>
      <c r="C30" s="9">
        <v>178</v>
      </c>
      <c r="D30" s="9">
        <v>43</v>
      </c>
      <c r="E30" s="9">
        <v>16</v>
      </c>
      <c r="F30" s="10">
        <f t="shared" si="0"/>
        <v>0.37209302325581395</v>
      </c>
      <c r="G30" s="9">
        <v>27</v>
      </c>
      <c r="H30" s="9">
        <f t="shared" si="1"/>
        <v>11.125</v>
      </c>
      <c r="I30" s="9">
        <f t="shared" si="2"/>
        <v>4.1395348837209305</v>
      </c>
      <c r="J30" s="9">
        <v>48</v>
      </c>
      <c r="K30" s="9">
        <v>1</v>
      </c>
      <c r="L30" s="9">
        <v>866593</v>
      </c>
      <c r="M30" s="28">
        <f t="shared" si="3"/>
        <v>0.00020540207456095307</v>
      </c>
      <c r="N30" s="37">
        <f t="shared" si="4"/>
        <v>27</v>
      </c>
    </row>
    <row r="31" spans="2:14" ht="12.75">
      <c r="B31" s="8" t="s">
        <v>61</v>
      </c>
      <c r="C31" s="9">
        <v>158</v>
      </c>
      <c r="D31" s="9">
        <v>116</v>
      </c>
      <c r="E31" s="9">
        <v>18</v>
      </c>
      <c r="F31" s="10">
        <f t="shared" si="0"/>
        <v>0.15517241379310345</v>
      </c>
      <c r="G31" s="9">
        <v>98</v>
      </c>
      <c r="H31" s="9">
        <f t="shared" si="1"/>
        <v>8.777777777777779</v>
      </c>
      <c r="I31" s="9">
        <f t="shared" si="2"/>
        <v>1.3620689655172413</v>
      </c>
      <c r="J31" s="9">
        <v>59</v>
      </c>
      <c r="K31" s="9">
        <v>1</v>
      </c>
      <c r="L31" s="9">
        <v>866593</v>
      </c>
      <c r="M31" s="28">
        <f t="shared" si="3"/>
        <v>0.0001823231897788235</v>
      </c>
      <c r="N31" s="37">
        <f t="shared" si="4"/>
        <v>28</v>
      </c>
    </row>
    <row r="32" spans="2:14" ht="12.75">
      <c r="B32" s="8" t="s">
        <v>62</v>
      </c>
      <c r="C32" s="9">
        <v>141</v>
      </c>
      <c r="D32" s="9">
        <v>58</v>
      </c>
      <c r="E32" s="9">
        <v>14</v>
      </c>
      <c r="F32" s="10">
        <f t="shared" si="0"/>
        <v>0.2413793103448276</v>
      </c>
      <c r="G32" s="9">
        <v>44</v>
      </c>
      <c r="H32" s="9">
        <f t="shared" si="1"/>
        <v>10.071428571428571</v>
      </c>
      <c r="I32" s="9">
        <f t="shared" si="2"/>
        <v>2.4310344827586206</v>
      </c>
      <c r="J32" s="9">
        <v>26</v>
      </c>
      <c r="K32" s="9">
        <v>1</v>
      </c>
      <c r="L32" s="9">
        <v>866593</v>
      </c>
      <c r="M32" s="28">
        <f t="shared" si="3"/>
        <v>0.00016270613771401338</v>
      </c>
      <c r="N32" s="37">
        <f t="shared" si="4"/>
        <v>29</v>
      </c>
    </row>
    <row r="33" spans="2:14" ht="12.75">
      <c r="B33" s="8" t="s">
        <v>63</v>
      </c>
      <c r="C33" s="9">
        <v>95</v>
      </c>
      <c r="D33" s="9">
        <v>46</v>
      </c>
      <c r="E33" s="9">
        <v>11</v>
      </c>
      <c r="F33" s="10">
        <f t="shared" si="0"/>
        <v>0.2391304347826087</v>
      </c>
      <c r="G33" s="9">
        <v>35</v>
      </c>
      <c r="H33" s="9">
        <f t="shared" si="1"/>
        <v>8.636363636363637</v>
      </c>
      <c r="I33" s="9">
        <f t="shared" si="2"/>
        <v>2.0652173913043477</v>
      </c>
      <c r="J33" s="9">
        <v>42</v>
      </c>
      <c r="K33" s="9">
        <v>1</v>
      </c>
      <c r="L33" s="9">
        <v>866593</v>
      </c>
      <c r="M33" s="28">
        <f t="shared" si="3"/>
        <v>0.0001096247027151154</v>
      </c>
      <c r="N33" s="37">
        <f t="shared" si="4"/>
        <v>30</v>
      </c>
    </row>
    <row r="34" spans="2:14" ht="12.75">
      <c r="B34" s="8" t="s">
        <v>64</v>
      </c>
      <c r="C34" s="9">
        <v>75</v>
      </c>
      <c r="D34" s="9">
        <v>31</v>
      </c>
      <c r="E34" s="9">
        <v>7</v>
      </c>
      <c r="F34" s="10">
        <f t="shared" si="0"/>
        <v>0.22580645161290322</v>
      </c>
      <c r="G34" s="9">
        <v>24</v>
      </c>
      <c r="H34" s="9">
        <f t="shared" si="1"/>
        <v>10.714285714285714</v>
      </c>
      <c r="I34" s="9">
        <f t="shared" si="2"/>
        <v>2.4193548387096775</v>
      </c>
      <c r="J34" s="9">
        <v>41</v>
      </c>
      <c r="K34" s="9">
        <v>4</v>
      </c>
      <c r="L34" s="9">
        <v>866593</v>
      </c>
      <c r="M34" s="28">
        <f t="shared" si="3"/>
        <v>8.654581793298585E-05</v>
      </c>
      <c r="N34" s="37">
        <f t="shared" si="4"/>
        <v>31</v>
      </c>
    </row>
    <row r="35" spans="2:14" ht="12.75">
      <c r="B35" s="8" t="s">
        <v>65</v>
      </c>
      <c r="C35" s="9">
        <v>63</v>
      </c>
      <c r="D35" s="9">
        <v>121</v>
      </c>
      <c r="E35" s="9">
        <v>13</v>
      </c>
      <c r="F35" s="10">
        <f t="shared" si="0"/>
        <v>0.10743801652892562</v>
      </c>
      <c r="G35" s="9">
        <v>108</v>
      </c>
      <c r="H35" s="9">
        <f t="shared" si="1"/>
        <v>4.846153846153846</v>
      </c>
      <c r="I35" s="9">
        <f t="shared" si="2"/>
        <v>0.5206611570247934</v>
      </c>
      <c r="J35" s="9">
        <v>19</v>
      </c>
      <c r="K35" s="9">
        <v>1</v>
      </c>
      <c r="L35" s="9">
        <v>866593</v>
      </c>
      <c r="M35" s="28">
        <f t="shared" si="3"/>
        <v>7.26984870637081E-05</v>
      </c>
      <c r="N35" s="37">
        <f t="shared" si="4"/>
        <v>32</v>
      </c>
    </row>
    <row r="36" spans="2:14" ht="12.75">
      <c r="B36" s="8" t="s">
        <v>66</v>
      </c>
      <c r="C36" s="9">
        <v>59</v>
      </c>
      <c r="D36" s="9">
        <v>15</v>
      </c>
      <c r="E36" s="9">
        <v>6</v>
      </c>
      <c r="F36" s="10">
        <f t="shared" si="0"/>
        <v>0.4</v>
      </c>
      <c r="G36" s="9">
        <v>9</v>
      </c>
      <c r="H36" s="9">
        <f t="shared" si="1"/>
        <v>9.833333333333334</v>
      </c>
      <c r="I36" s="9">
        <f t="shared" si="2"/>
        <v>3.933333333333333</v>
      </c>
      <c r="J36" s="9">
        <v>31</v>
      </c>
      <c r="K36" s="9">
        <v>1</v>
      </c>
      <c r="L36" s="9">
        <v>866593</v>
      </c>
      <c r="M36" s="28">
        <f>C36/L36</f>
        <v>6.80827101072822E-05</v>
      </c>
      <c r="N36" s="37">
        <f t="shared" si="4"/>
        <v>33</v>
      </c>
    </row>
    <row r="37" spans="2:14" ht="12.75">
      <c r="B37" s="8" t="s">
        <v>67</v>
      </c>
      <c r="C37" s="9">
        <v>52</v>
      </c>
      <c r="D37" s="9">
        <v>22</v>
      </c>
      <c r="E37" s="9">
        <v>4</v>
      </c>
      <c r="F37" s="10">
        <f t="shared" si="0"/>
        <v>0.18181818181818182</v>
      </c>
      <c r="G37" s="9">
        <v>18</v>
      </c>
      <c r="H37" s="9">
        <f t="shared" si="1"/>
        <v>13</v>
      </c>
      <c r="I37" s="9">
        <f t="shared" si="2"/>
        <v>2.3636363636363638</v>
      </c>
      <c r="J37" s="9">
        <v>37</v>
      </c>
      <c r="K37" s="9">
        <v>2</v>
      </c>
      <c r="L37" s="9">
        <v>866593</v>
      </c>
      <c r="M37" s="28">
        <f t="shared" si="3"/>
        <v>6.000510043353685E-05</v>
      </c>
      <c r="N37" s="37">
        <f t="shared" si="4"/>
        <v>34</v>
      </c>
    </row>
    <row r="38" spans="2:14" ht="12.75">
      <c r="B38" s="8" t="s">
        <v>68</v>
      </c>
      <c r="C38" s="9">
        <v>47</v>
      </c>
      <c r="D38" s="9">
        <v>25</v>
      </c>
      <c r="E38" s="9">
        <v>9</v>
      </c>
      <c r="F38" s="10">
        <f t="shared" si="0"/>
        <v>0.36</v>
      </c>
      <c r="G38" s="9">
        <v>16</v>
      </c>
      <c r="H38" s="9">
        <f t="shared" si="1"/>
        <v>5.222222222222222</v>
      </c>
      <c r="I38" s="9">
        <f t="shared" si="2"/>
        <v>1.88</v>
      </c>
      <c r="J38" s="9">
        <v>12</v>
      </c>
      <c r="K38" s="9">
        <v>1</v>
      </c>
      <c r="L38" s="9">
        <v>866593</v>
      </c>
      <c r="M38" s="28">
        <f t="shared" si="3"/>
        <v>5.423537923800446E-05</v>
      </c>
      <c r="N38" s="37">
        <f t="shared" si="4"/>
        <v>35</v>
      </c>
    </row>
    <row r="39" spans="2:14" ht="12.75">
      <c r="B39" s="8" t="s">
        <v>69</v>
      </c>
      <c r="C39" s="9">
        <v>41</v>
      </c>
      <c r="D39" s="9">
        <v>19</v>
      </c>
      <c r="E39" s="9">
        <v>6</v>
      </c>
      <c r="F39" s="10">
        <f t="shared" si="0"/>
        <v>0.3157894736842105</v>
      </c>
      <c r="G39" s="9">
        <v>13</v>
      </c>
      <c r="H39" s="9">
        <f t="shared" si="1"/>
        <v>6.833333333333333</v>
      </c>
      <c r="I39" s="9">
        <f t="shared" si="2"/>
        <v>2.1578947368421053</v>
      </c>
      <c r="J39" s="9">
        <v>19</v>
      </c>
      <c r="K39" s="9">
        <v>1</v>
      </c>
      <c r="L39" s="9">
        <v>866593</v>
      </c>
      <c r="M39" s="28">
        <f t="shared" si="3"/>
        <v>4.731171380336559E-05</v>
      </c>
      <c r="N39" s="37">
        <f t="shared" si="4"/>
        <v>36</v>
      </c>
    </row>
    <row r="40" spans="2:14" ht="12.75">
      <c r="B40" s="8" t="s">
        <v>70</v>
      </c>
      <c r="C40" s="9">
        <v>35</v>
      </c>
      <c r="D40" s="9">
        <v>10</v>
      </c>
      <c r="E40" s="9">
        <v>4</v>
      </c>
      <c r="F40" s="10">
        <f t="shared" si="0"/>
        <v>0.4</v>
      </c>
      <c r="G40" s="9">
        <v>6</v>
      </c>
      <c r="H40" s="9">
        <f t="shared" si="1"/>
        <v>8.75</v>
      </c>
      <c r="I40" s="9">
        <f t="shared" si="2"/>
        <v>3.5</v>
      </c>
      <c r="J40" s="9">
        <v>21</v>
      </c>
      <c r="K40" s="9">
        <v>1</v>
      </c>
      <c r="L40" s="9">
        <v>866593</v>
      </c>
      <c r="M40" s="28">
        <f t="shared" si="3"/>
        <v>4.038804836872673E-05</v>
      </c>
      <c r="N40" s="37">
        <f t="shared" si="4"/>
        <v>37</v>
      </c>
    </row>
    <row r="41" spans="2:14" ht="12.75">
      <c r="B41" s="8" t="s">
        <v>71</v>
      </c>
      <c r="C41" s="9">
        <v>34</v>
      </c>
      <c r="D41" s="9">
        <v>29</v>
      </c>
      <c r="E41" s="9">
        <v>8</v>
      </c>
      <c r="F41" s="10">
        <f t="shared" si="0"/>
        <v>0.27586206896551724</v>
      </c>
      <c r="G41" s="9">
        <v>21</v>
      </c>
      <c r="H41" s="9">
        <f t="shared" si="1"/>
        <v>4.25</v>
      </c>
      <c r="I41" s="9">
        <f t="shared" si="2"/>
        <v>1.1724137931034482</v>
      </c>
      <c r="J41" s="9">
        <v>15</v>
      </c>
      <c r="K41" s="9">
        <v>1</v>
      </c>
      <c r="L41" s="9">
        <v>866593</v>
      </c>
      <c r="M41" s="28">
        <f t="shared" si="3"/>
        <v>3.923410412962025E-05</v>
      </c>
      <c r="N41" s="37">
        <f t="shared" si="4"/>
        <v>38</v>
      </c>
    </row>
    <row r="42" spans="2:14" ht="12.75">
      <c r="B42" s="8" t="s">
        <v>72</v>
      </c>
      <c r="C42" s="9">
        <v>31</v>
      </c>
      <c r="D42" s="9">
        <v>14</v>
      </c>
      <c r="E42" s="9">
        <v>3</v>
      </c>
      <c r="F42" s="10">
        <f t="shared" si="0"/>
        <v>0.21428571428571427</v>
      </c>
      <c r="G42" s="9">
        <v>11</v>
      </c>
      <c r="H42" s="9">
        <f t="shared" si="1"/>
        <v>10.333333333333334</v>
      </c>
      <c r="I42" s="9">
        <f t="shared" si="2"/>
        <v>2.2142857142857144</v>
      </c>
      <c r="J42" s="9">
        <v>29</v>
      </c>
      <c r="K42" s="9">
        <v>1</v>
      </c>
      <c r="L42" s="9">
        <v>866593</v>
      </c>
      <c r="M42" s="28">
        <f t="shared" si="3"/>
        <v>3.577227141230081E-05</v>
      </c>
      <c r="N42" s="37">
        <f t="shared" si="4"/>
        <v>39</v>
      </c>
    </row>
    <row r="43" spans="2:14" ht="12.75">
      <c r="B43" s="8" t="s">
        <v>73</v>
      </c>
      <c r="C43" s="9">
        <v>14</v>
      </c>
      <c r="D43" s="9">
        <v>68</v>
      </c>
      <c r="E43" s="9">
        <v>6</v>
      </c>
      <c r="F43" s="10">
        <f t="shared" si="0"/>
        <v>0.08823529411764706</v>
      </c>
      <c r="G43" s="9">
        <v>62</v>
      </c>
      <c r="H43" s="9">
        <f t="shared" si="1"/>
        <v>2.3333333333333335</v>
      </c>
      <c r="I43" s="9">
        <f t="shared" si="2"/>
        <v>0.20588235294117646</v>
      </c>
      <c r="J43" s="9">
        <v>6</v>
      </c>
      <c r="K43" s="9">
        <v>1</v>
      </c>
      <c r="L43" s="9">
        <v>866593</v>
      </c>
      <c r="M43" s="28">
        <f t="shared" si="3"/>
        <v>1.6155219347490692E-05</v>
      </c>
      <c r="N43" s="37">
        <f t="shared" si="4"/>
        <v>40</v>
      </c>
    </row>
    <row r="44" spans="2:14" ht="12.75">
      <c r="B44" s="8" t="s">
        <v>74</v>
      </c>
      <c r="C44" s="9">
        <v>13</v>
      </c>
      <c r="D44" s="9">
        <v>20</v>
      </c>
      <c r="E44" s="9">
        <v>6</v>
      </c>
      <c r="F44" s="10">
        <f t="shared" si="0"/>
        <v>0.3</v>
      </c>
      <c r="G44" s="9">
        <v>14</v>
      </c>
      <c r="H44" s="9">
        <f t="shared" si="1"/>
        <v>2.1666666666666665</v>
      </c>
      <c r="I44" s="9">
        <f t="shared" si="2"/>
        <v>0.65</v>
      </c>
      <c r="J44" s="9">
        <v>4</v>
      </c>
      <c r="K44" s="9">
        <v>1</v>
      </c>
      <c r="L44" s="9">
        <v>866593</v>
      </c>
      <c r="M44" s="28">
        <f t="shared" si="3"/>
        <v>1.5001275108384213E-05</v>
      </c>
      <c r="N44" s="37">
        <f t="shared" si="4"/>
        <v>41</v>
      </c>
    </row>
    <row r="45" spans="2:14" ht="12.75">
      <c r="B45" s="8" t="s">
        <v>75</v>
      </c>
      <c r="C45" s="9">
        <v>6</v>
      </c>
      <c r="D45" s="9">
        <v>9</v>
      </c>
      <c r="E45" s="9">
        <v>4</v>
      </c>
      <c r="F45" s="10">
        <f t="shared" si="0"/>
        <v>0.4444444444444444</v>
      </c>
      <c r="G45" s="9">
        <v>5</v>
      </c>
      <c r="H45" s="9">
        <f t="shared" si="1"/>
        <v>1.5</v>
      </c>
      <c r="I45" s="9">
        <f t="shared" si="2"/>
        <v>0.6666666666666666</v>
      </c>
      <c r="J45" s="9">
        <v>3</v>
      </c>
      <c r="K45" s="9">
        <v>1</v>
      </c>
      <c r="L45" s="9">
        <v>866593</v>
      </c>
      <c r="M45" s="28">
        <f t="shared" si="3"/>
        <v>6.923665434638867E-06</v>
      </c>
      <c r="N45" s="37">
        <f>_xlfn.RANK.EQ(M45,M$4:M$47)</f>
        <v>42</v>
      </c>
    </row>
    <row r="46" spans="2:14" ht="12.75">
      <c r="B46" s="8" t="s">
        <v>76</v>
      </c>
      <c r="C46" s="9">
        <v>5</v>
      </c>
      <c r="D46" s="9">
        <v>9</v>
      </c>
      <c r="E46" s="9">
        <v>1</v>
      </c>
      <c r="F46" s="10">
        <f t="shared" si="0"/>
        <v>0.1111111111111111</v>
      </c>
      <c r="G46" s="9">
        <v>8</v>
      </c>
      <c r="H46" s="9">
        <f t="shared" si="1"/>
        <v>5</v>
      </c>
      <c r="I46" s="9">
        <f t="shared" si="2"/>
        <v>0.5555555555555556</v>
      </c>
      <c r="J46" s="9">
        <v>5</v>
      </c>
      <c r="K46" s="9">
        <v>5</v>
      </c>
      <c r="L46" s="9">
        <v>866593</v>
      </c>
      <c r="M46" s="28">
        <f t="shared" si="3"/>
        <v>5.76972119553239E-06</v>
      </c>
      <c r="N46" s="37">
        <f t="shared" si="4"/>
        <v>43</v>
      </c>
    </row>
    <row r="47" spans="2:14" ht="12.75">
      <c r="B47" s="8" t="s">
        <v>77</v>
      </c>
      <c r="C47" s="9">
        <v>5</v>
      </c>
      <c r="D47" s="9">
        <v>7</v>
      </c>
      <c r="E47" s="9">
        <v>3</v>
      </c>
      <c r="F47" s="10">
        <f t="shared" si="0"/>
        <v>0.42857142857142855</v>
      </c>
      <c r="G47" s="9">
        <v>4</v>
      </c>
      <c r="H47" s="9">
        <f t="shared" si="1"/>
        <v>1.6666666666666667</v>
      </c>
      <c r="I47" s="9">
        <f t="shared" si="2"/>
        <v>0.7142857142857143</v>
      </c>
      <c r="J47" s="9">
        <v>3</v>
      </c>
      <c r="K47" s="9">
        <v>1</v>
      </c>
      <c r="L47" s="9">
        <v>866593</v>
      </c>
      <c r="M47" s="28">
        <f t="shared" si="3"/>
        <v>5.76972119553239E-06</v>
      </c>
      <c r="N47" s="37">
        <f t="shared" si="4"/>
        <v>43</v>
      </c>
    </row>
    <row r="48" spans="2:14" ht="12.75">
      <c r="B48" s="8" t="s">
        <v>78</v>
      </c>
      <c r="C48" s="7" t="s">
        <v>335</v>
      </c>
      <c r="D48" s="9">
        <v>4</v>
      </c>
      <c r="E48" s="7" t="s">
        <v>335</v>
      </c>
      <c r="F48" s="7" t="s">
        <v>335</v>
      </c>
      <c r="G48" s="9">
        <v>4</v>
      </c>
      <c r="H48" s="7" t="s">
        <v>335</v>
      </c>
      <c r="I48" s="7" t="s">
        <v>335</v>
      </c>
      <c r="J48" s="7" t="s">
        <v>335</v>
      </c>
      <c r="K48" s="7" t="s">
        <v>335</v>
      </c>
      <c r="L48" s="9">
        <v>866593</v>
      </c>
      <c r="M48" s="7" t="s">
        <v>335</v>
      </c>
      <c r="N48" s="37">
        <v>44</v>
      </c>
    </row>
    <row r="49" spans="2:14" ht="12.75">
      <c r="B49" s="8" t="s">
        <v>79</v>
      </c>
      <c r="C49" s="7" t="s">
        <v>335</v>
      </c>
      <c r="D49" s="9">
        <v>4</v>
      </c>
      <c r="E49" s="7" t="s">
        <v>335</v>
      </c>
      <c r="F49" s="7" t="s">
        <v>335</v>
      </c>
      <c r="G49" s="9">
        <v>4</v>
      </c>
      <c r="H49" s="7" t="s">
        <v>335</v>
      </c>
      <c r="I49" s="7" t="s">
        <v>335</v>
      </c>
      <c r="J49" s="7" t="s">
        <v>335</v>
      </c>
      <c r="K49" s="7" t="s">
        <v>335</v>
      </c>
      <c r="L49" s="9">
        <v>866593</v>
      </c>
      <c r="M49" s="7" t="s">
        <v>335</v>
      </c>
      <c r="N49" s="37">
        <v>44</v>
      </c>
    </row>
    <row r="50" spans="2:14" ht="12.75">
      <c r="B50" s="8" t="s">
        <v>81</v>
      </c>
      <c r="C50" s="7" t="s">
        <v>335</v>
      </c>
      <c r="D50" s="9">
        <v>1</v>
      </c>
      <c r="E50" s="7" t="s">
        <v>335</v>
      </c>
      <c r="F50" s="7" t="s">
        <v>335</v>
      </c>
      <c r="G50" s="9">
        <v>1</v>
      </c>
      <c r="H50" s="7" t="s">
        <v>335</v>
      </c>
      <c r="I50" s="7" t="s">
        <v>335</v>
      </c>
      <c r="J50" s="7" t="s">
        <v>335</v>
      </c>
      <c r="K50" s="7" t="s">
        <v>335</v>
      </c>
      <c r="L50" s="9">
        <v>866593</v>
      </c>
      <c r="M50" s="7" t="s">
        <v>335</v>
      </c>
      <c r="N50" s="37">
        <v>44</v>
      </c>
    </row>
    <row r="51" spans="2:14" ht="12.75">
      <c r="B51" s="14" t="s">
        <v>80</v>
      </c>
      <c r="C51" s="7" t="s">
        <v>335</v>
      </c>
      <c r="D51" s="7" t="s">
        <v>335</v>
      </c>
      <c r="E51" s="7" t="s">
        <v>335</v>
      </c>
      <c r="F51" s="7" t="s">
        <v>335</v>
      </c>
      <c r="G51" s="7" t="s">
        <v>335</v>
      </c>
      <c r="H51" s="7" t="s">
        <v>335</v>
      </c>
      <c r="I51" s="7" t="s">
        <v>335</v>
      </c>
      <c r="J51" s="7" t="s">
        <v>335</v>
      </c>
      <c r="K51" s="7" t="s">
        <v>335</v>
      </c>
      <c r="L51" s="9">
        <v>866593</v>
      </c>
      <c r="M51" s="7" t="s">
        <v>335</v>
      </c>
      <c r="N51" s="37">
        <v>44</v>
      </c>
    </row>
    <row r="52" spans="2:14" ht="17.25">
      <c r="B52" s="43" t="s">
        <v>10</v>
      </c>
      <c r="C52" s="44">
        <f>SUM(C4:C51)</f>
        <v>1343522</v>
      </c>
      <c r="D52" s="44">
        <f>SUM(D4:D51)</f>
        <v>88735</v>
      </c>
      <c r="E52" s="44">
        <f>SUM(E4:E51)</f>
        <v>22998</v>
      </c>
      <c r="F52" s="45">
        <f>E52/D52</f>
        <v>0.25917619879416237</v>
      </c>
      <c r="G52" s="44">
        <f>SUM(G4:G51)</f>
        <v>65737</v>
      </c>
      <c r="H52" s="44">
        <f t="shared" si="1"/>
        <v>58.419079919993045</v>
      </c>
      <c r="I52" s="44">
        <f t="shared" si="2"/>
        <v>15.140835070716177</v>
      </c>
      <c r="J52" s="44"/>
      <c r="K52" s="44"/>
      <c r="L52" s="44"/>
      <c r="M52" s="43"/>
      <c r="N52" s="43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C1"/>
    </sheetView>
  </sheetViews>
  <sheetFormatPr defaultColWidth="8.8515625" defaultRowHeight="12.75"/>
  <cols>
    <col min="1" max="1" width="6.00390625" style="3" customWidth="1"/>
    <col min="2" max="2" width="25.7109375" style="3" customWidth="1"/>
    <col min="3" max="3" width="32.28125" style="3" customWidth="1"/>
    <col min="4" max="4" width="12.7109375" style="3" customWidth="1"/>
    <col min="5" max="5" width="11.7109375" style="3" customWidth="1"/>
    <col min="6" max="6" width="10.7109375" style="3" customWidth="1"/>
    <col min="7" max="8" width="11.7109375" style="3" customWidth="1"/>
    <col min="9" max="10" width="9.7109375" style="3" customWidth="1"/>
    <col min="11" max="11" width="10.7109375" style="3" customWidth="1"/>
    <col min="12" max="12" width="9.7109375" style="3" customWidth="1"/>
    <col min="13" max="13" width="12.7109375" style="3" customWidth="1"/>
    <col min="14" max="14" width="13.7109375" style="3" customWidth="1"/>
    <col min="15" max="16384" width="8.8515625" style="3" customWidth="1"/>
  </cols>
  <sheetData>
    <row r="1" spans="2:14" ht="78" customHeight="1">
      <c r="B1" s="49" t="s">
        <v>336</v>
      </c>
      <c r="C1" s="49"/>
      <c r="D1" s="48" t="s">
        <v>322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105">
      <c r="B2" s="50" t="s">
        <v>346</v>
      </c>
      <c r="C2" s="50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14</v>
      </c>
      <c r="L2" s="2" t="s">
        <v>38</v>
      </c>
      <c r="M2" s="2" t="s">
        <v>15</v>
      </c>
      <c r="N2" s="2" t="s">
        <v>16</v>
      </c>
    </row>
    <row r="3" spans="2:14" ht="15.75" customHeight="1">
      <c r="B3" s="2" t="s">
        <v>11</v>
      </c>
      <c r="C3" s="2" t="s">
        <v>13</v>
      </c>
      <c r="D3" s="2" t="s">
        <v>326</v>
      </c>
      <c r="E3" s="2" t="s">
        <v>327</v>
      </c>
      <c r="F3" s="2" t="s">
        <v>328</v>
      </c>
      <c r="G3" s="2" t="s">
        <v>329</v>
      </c>
      <c r="H3" s="2" t="s">
        <v>330</v>
      </c>
      <c r="I3" s="2" t="s">
        <v>331</v>
      </c>
      <c r="J3" s="2" t="s">
        <v>332</v>
      </c>
      <c r="K3" s="2"/>
      <c r="L3" s="2"/>
      <c r="M3" s="2" t="s">
        <v>333</v>
      </c>
      <c r="N3" s="2" t="s">
        <v>334</v>
      </c>
    </row>
    <row r="4" spans="2:14" ht="12.75">
      <c r="B4" s="8" t="s">
        <v>22</v>
      </c>
      <c r="C4" s="8" t="s">
        <v>23</v>
      </c>
      <c r="D4" s="9">
        <v>19746</v>
      </c>
      <c r="E4" s="9">
        <v>283</v>
      </c>
      <c r="F4" s="9">
        <v>55</v>
      </c>
      <c r="G4" s="10">
        <f aca="true" t="shared" si="0" ref="G4:G35">F4/E4</f>
        <v>0.19434628975265017</v>
      </c>
      <c r="H4" s="9">
        <v>228</v>
      </c>
      <c r="I4" s="9">
        <f>D4/F4</f>
        <v>359.0181818181818</v>
      </c>
      <c r="J4" s="9">
        <f>D4/E4</f>
        <v>69.773851590106</v>
      </c>
      <c r="K4" s="9">
        <v>1767</v>
      </c>
      <c r="L4" s="9">
        <v>1</v>
      </c>
      <c r="M4" s="9">
        <v>18194</v>
      </c>
      <c r="N4" s="28">
        <f aca="true" t="shared" si="1" ref="N4:N35">D4/M4</f>
        <v>1.085302847092448</v>
      </c>
    </row>
    <row r="5" spans="2:14" ht="12.75">
      <c r="B5" s="8" t="s">
        <v>337</v>
      </c>
      <c r="C5" s="8" t="s">
        <v>24</v>
      </c>
      <c r="D5" s="9">
        <v>63441</v>
      </c>
      <c r="E5" s="9">
        <v>3979</v>
      </c>
      <c r="F5" s="9">
        <v>1482</v>
      </c>
      <c r="G5" s="10">
        <f t="shared" si="0"/>
        <v>0.372455390801709</v>
      </c>
      <c r="H5" s="9">
        <v>2497</v>
      </c>
      <c r="I5" s="9">
        <f aca="true" t="shared" si="2" ref="I5:I58">D5/F5</f>
        <v>42.80769230769231</v>
      </c>
      <c r="J5" s="9">
        <f aca="true" t="shared" si="3" ref="J5:J58">D5/E5</f>
        <v>15.94395576778085</v>
      </c>
      <c r="K5" s="9">
        <v>559</v>
      </c>
      <c r="L5" s="9">
        <v>1</v>
      </c>
      <c r="M5" s="9">
        <v>75607</v>
      </c>
      <c r="N5" s="28">
        <f t="shared" si="1"/>
        <v>0.8390889732432182</v>
      </c>
    </row>
    <row r="6" spans="2:14" ht="12.75">
      <c r="B6" s="8" t="s">
        <v>25</v>
      </c>
      <c r="C6" s="8" t="s">
        <v>26</v>
      </c>
      <c r="D6" s="9">
        <v>15333</v>
      </c>
      <c r="E6" s="9">
        <v>91</v>
      </c>
      <c r="F6" s="9">
        <v>34</v>
      </c>
      <c r="G6" s="10">
        <f t="shared" si="0"/>
        <v>0.37362637362637363</v>
      </c>
      <c r="H6" s="9">
        <v>57</v>
      </c>
      <c r="I6" s="9">
        <f t="shared" si="2"/>
        <v>450.97058823529414</v>
      </c>
      <c r="J6" s="9">
        <f t="shared" si="3"/>
        <v>168.4945054945055</v>
      </c>
      <c r="K6" s="9">
        <v>3295</v>
      </c>
      <c r="L6" s="9">
        <v>1</v>
      </c>
      <c r="M6" s="9">
        <v>22694</v>
      </c>
      <c r="N6" s="28">
        <f t="shared" si="1"/>
        <v>0.6756411386269499</v>
      </c>
    </row>
    <row r="7" spans="2:14" ht="12.75">
      <c r="B7" s="8" t="s">
        <v>27</v>
      </c>
      <c r="C7" s="8" t="s">
        <v>28</v>
      </c>
      <c r="D7" s="9">
        <v>25951</v>
      </c>
      <c r="E7" s="9">
        <v>919</v>
      </c>
      <c r="F7" s="9">
        <v>350</v>
      </c>
      <c r="G7" s="10">
        <f t="shared" si="0"/>
        <v>0.3808487486398259</v>
      </c>
      <c r="H7" s="9">
        <v>569</v>
      </c>
      <c r="I7" s="9">
        <f t="shared" si="2"/>
        <v>74.14571428571429</v>
      </c>
      <c r="J7" s="9">
        <f t="shared" si="3"/>
        <v>28.238302502720348</v>
      </c>
      <c r="K7" s="9">
        <v>842</v>
      </c>
      <c r="L7" s="9">
        <v>1</v>
      </c>
      <c r="M7" s="9">
        <v>41610</v>
      </c>
      <c r="N7" s="28">
        <f t="shared" si="1"/>
        <v>0.6236721941840904</v>
      </c>
    </row>
    <row r="8" spans="2:14" ht="12.75">
      <c r="B8" s="8" t="s">
        <v>29</v>
      </c>
      <c r="C8" s="8" t="s">
        <v>30</v>
      </c>
      <c r="D8" s="9">
        <v>66976</v>
      </c>
      <c r="E8" s="9">
        <v>5154</v>
      </c>
      <c r="F8" s="9">
        <v>1809</v>
      </c>
      <c r="G8" s="10">
        <f t="shared" si="0"/>
        <v>0.3509895227008149</v>
      </c>
      <c r="H8" s="9">
        <v>3345</v>
      </c>
      <c r="I8" s="9">
        <f t="shared" si="2"/>
        <v>37.02377003869541</v>
      </c>
      <c r="J8" s="9">
        <f t="shared" si="3"/>
        <v>12.994955374466434</v>
      </c>
      <c r="K8" s="9">
        <v>3038</v>
      </c>
      <c r="L8" s="9">
        <v>1</v>
      </c>
      <c r="M8" s="9">
        <v>115443</v>
      </c>
      <c r="N8" s="28">
        <f t="shared" si="1"/>
        <v>0.5801651031244857</v>
      </c>
    </row>
    <row r="9" spans="2:14" ht="12.75">
      <c r="B9" s="8" t="s">
        <v>82</v>
      </c>
      <c r="C9" s="8" t="s">
        <v>83</v>
      </c>
      <c r="D9" s="9">
        <v>32380</v>
      </c>
      <c r="E9" s="9">
        <v>1130</v>
      </c>
      <c r="F9" s="9">
        <v>579</v>
      </c>
      <c r="G9" s="10">
        <f t="shared" si="0"/>
        <v>0.5123893805309735</v>
      </c>
      <c r="H9" s="9">
        <v>551</v>
      </c>
      <c r="I9" s="9">
        <f t="shared" si="2"/>
        <v>55.924006908462864</v>
      </c>
      <c r="J9" s="9">
        <f t="shared" si="3"/>
        <v>28.654867256637168</v>
      </c>
      <c r="K9" s="9">
        <v>1320</v>
      </c>
      <c r="L9" s="9">
        <v>1</v>
      </c>
      <c r="M9" s="9">
        <v>68336</v>
      </c>
      <c r="N9" s="28">
        <f t="shared" si="1"/>
        <v>0.47383516740810117</v>
      </c>
    </row>
    <row r="10" spans="2:14" ht="12.75">
      <c r="B10" s="8" t="s">
        <v>84</v>
      </c>
      <c r="C10" s="8" t="s">
        <v>85</v>
      </c>
      <c r="D10" s="9">
        <v>22803</v>
      </c>
      <c r="E10" s="9">
        <v>1220</v>
      </c>
      <c r="F10" s="9">
        <v>297</v>
      </c>
      <c r="G10" s="10">
        <f t="shared" si="0"/>
        <v>0.24344262295081967</v>
      </c>
      <c r="H10" s="9">
        <v>923</v>
      </c>
      <c r="I10" s="9">
        <f t="shared" si="2"/>
        <v>76.77777777777777</v>
      </c>
      <c r="J10" s="9">
        <f t="shared" si="3"/>
        <v>18.690983606557378</v>
      </c>
      <c r="K10" s="9">
        <v>1164</v>
      </c>
      <c r="L10" s="9">
        <v>1</v>
      </c>
      <c r="M10" s="9">
        <v>49088</v>
      </c>
      <c r="N10" s="28">
        <f t="shared" si="1"/>
        <v>0.46453308344198174</v>
      </c>
    </row>
    <row r="11" spans="2:14" ht="12.75">
      <c r="B11" s="8" t="s">
        <v>86</v>
      </c>
      <c r="C11" s="8" t="s">
        <v>87</v>
      </c>
      <c r="D11" s="9">
        <v>8146</v>
      </c>
      <c r="E11" s="9">
        <v>15</v>
      </c>
      <c r="F11" s="9">
        <v>12</v>
      </c>
      <c r="G11" s="10">
        <f t="shared" si="0"/>
        <v>0.8</v>
      </c>
      <c r="H11" s="9">
        <v>3</v>
      </c>
      <c r="I11" s="9">
        <f t="shared" si="2"/>
        <v>678.8333333333334</v>
      </c>
      <c r="J11" s="9">
        <f t="shared" si="3"/>
        <v>543.0666666666667</v>
      </c>
      <c r="K11" s="9">
        <v>4159</v>
      </c>
      <c r="L11" s="9">
        <v>5</v>
      </c>
      <c r="M11" s="9">
        <v>17877</v>
      </c>
      <c r="N11" s="28">
        <f t="shared" si="1"/>
        <v>0.45566929574313364</v>
      </c>
    </row>
    <row r="12" spans="2:14" ht="12.75">
      <c r="B12" s="8" t="s">
        <v>88</v>
      </c>
      <c r="C12" s="8" t="s">
        <v>89</v>
      </c>
      <c r="D12" s="9">
        <v>4553</v>
      </c>
      <c r="E12" s="9">
        <v>208</v>
      </c>
      <c r="F12" s="9">
        <v>84</v>
      </c>
      <c r="G12" s="10">
        <f t="shared" si="0"/>
        <v>0.40384615384615385</v>
      </c>
      <c r="H12" s="9">
        <v>124</v>
      </c>
      <c r="I12" s="9">
        <f t="shared" si="2"/>
        <v>54.20238095238095</v>
      </c>
      <c r="J12" s="9">
        <f t="shared" si="3"/>
        <v>21.889423076923077</v>
      </c>
      <c r="K12" s="9">
        <v>1099</v>
      </c>
      <c r="L12" s="9">
        <v>1</v>
      </c>
      <c r="M12" s="9">
        <v>10013</v>
      </c>
      <c r="N12" s="28">
        <f t="shared" si="1"/>
        <v>0.4547088784580046</v>
      </c>
    </row>
    <row r="13" spans="2:14" ht="12.75">
      <c r="B13" s="8" t="s">
        <v>88</v>
      </c>
      <c r="C13" s="8" t="s">
        <v>90</v>
      </c>
      <c r="D13" s="9">
        <v>3815</v>
      </c>
      <c r="E13" s="9">
        <v>184</v>
      </c>
      <c r="F13" s="9">
        <v>43</v>
      </c>
      <c r="G13" s="10">
        <f t="shared" si="0"/>
        <v>0.23369565217391305</v>
      </c>
      <c r="H13" s="9">
        <v>141</v>
      </c>
      <c r="I13" s="9">
        <f t="shared" si="2"/>
        <v>88.72093023255815</v>
      </c>
      <c r="J13" s="9">
        <f t="shared" si="3"/>
        <v>20.733695652173914</v>
      </c>
      <c r="K13" s="9">
        <v>574</v>
      </c>
      <c r="L13" s="9">
        <v>1</v>
      </c>
      <c r="M13" s="9">
        <v>10013</v>
      </c>
      <c r="N13" s="28">
        <f t="shared" si="1"/>
        <v>0.3810046938979327</v>
      </c>
    </row>
    <row r="14" spans="2:14" ht="12.75">
      <c r="B14" s="8" t="s">
        <v>337</v>
      </c>
      <c r="C14" s="8" t="s">
        <v>91</v>
      </c>
      <c r="D14" s="9">
        <v>24018</v>
      </c>
      <c r="E14" s="9">
        <v>1815</v>
      </c>
      <c r="F14" s="9">
        <v>656</v>
      </c>
      <c r="G14" s="10">
        <f t="shared" si="0"/>
        <v>0.36143250688705236</v>
      </c>
      <c r="H14" s="9">
        <v>1159</v>
      </c>
      <c r="I14" s="9">
        <f t="shared" si="2"/>
        <v>36.61280487804878</v>
      </c>
      <c r="J14" s="9">
        <f t="shared" si="3"/>
        <v>13.23305785123967</v>
      </c>
      <c r="K14" s="9">
        <v>470</v>
      </c>
      <c r="L14" s="9">
        <v>1</v>
      </c>
      <c r="M14" s="9">
        <v>75607</v>
      </c>
      <c r="N14" s="28">
        <f t="shared" si="1"/>
        <v>0.31766899890221806</v>
      </c>
    </row>
    <row r="15" spans="2:14" ht="12.75">
      <c r="B15" s="8" t="s">
        <v>31</v>
      </c>
      <c r="C15" s="8" t="s">
        <v>92</v>
      </c>
      <c r="D15" s="9">
        <v>8530</v>
      </c>
      <c r="E15" s="9">
        <v>340</v>
      </c>
      <c r="F15" s="9">
        <v>94</v>
      </c>
      <c r="G15" s="10">
        <f t="shared" si="0"/>
        <v>0.27647058823529413</v>
      </c>
      <c r="H15" s="9">
        <v>246</v>
      </c>
      <c r="I15" s="9">
        <f t="shared" si="2"/>
        <v>90.74468085106383</v>
      </c>
      <c r="J15" s="9">
        <f t="shared" si="3"/>
        <v>25.08823529411765</v>
      </c>
      <c r="K15" s="9">
        <v>778</v>
      </c>
      <c r="L15" s="9">
        <v>1</v>
      </c>
      <c r="M15" s="9">
        <v>28172</v>
      </c>
      <c r="N15" s="28">
        <f t="shared" si="1"/>
        <v>0.3027829050120687</v>
      </c>
    </row>
    <row r="16" spans="2:14" ht="12.75">
      <c r="B16" s="8" t="s">
        <v>86</v>
      </c>
      <c r="C16" s="8" t="s">
        <v>93</v>
      </c>
      <c r="D16" s="9">
        <v>4567</v>
      </c>
      <c r="E16" s="9">
        <v>285</v>
      </c>
      <c r="F16" s="9">
        <v>97</v>
      </c>
      <c r="G16" s="10">
        <f t="shared" si="0"/>
        <v>0.34035087719298246</v>
      </c>
      <c r="H16" s="9">
        <v>188</v>
      </c>
      <c r="I16" s="9">
        <f t="shared" si="2"/>
        <v>47.08247422680412</v>
      </c>
      <c r="J16" s="9">
        <f t="shared" si="3"/>
        <v>16.024561403508773</v>
      </c>
      <c r="K16" s="9">
        <v>770</v>
      </c>
      <c r="L16" s="9">
        <v>1</v>
      </c>
      <c r="M16" s="9">
        <v>17877</v>
      </c>
      <c r="N16" s="28">
        <f t="shared" si="1"/>
        <v>0.2554679196733233</v>
      </c>
    </row>
    <row r="17" spans="2:14" ht="12.75">
      <c r="B17" s="8" t="s">
        <v>341</v>
      </c>
      <c r="C17" s="8" t="s">
        <v>94</v>
      </c>
      <c r="D17" s="9">
        <v>14690</v>
      </c>
      <c r="E17" s="9">
        <v>741</v>
      </c>
      <c r="F17" s="9">
        <v>252</v>
      </c>
      <c r="G17" s="10">
        <f t="shared" si="0"/>
        <v>0.340080971659919</v>
      </c>
      <c r="H17" s="9">
        <v>489</v>
      </c>
      <c r="I17" s="9">
        <f t="shared" si="2"/>
        <v>58.29365079365079</v>
      </c>
      <c r="J17" s="9">
        <f t="shared" si="3"/>
        <v>19.82456140350877</v>
      </c>
      <c r="K17" s="9">
        <v>531</v>
      </c>
      <c r="L17" s="9">
        <v>1</v>
      </c>
      <c r="M17" s="9">
        <v>66720</v>
      </c>
      <c r="N17" s="28">
        <f t="shared" si="1"/>
        <v>0.22017386091127097</v>
      </c>
    </row>
    <row r="18" spans="2:14" ht="12.75">
      <c r="B18" s="8" t="s">
        <v>95</v>
      </c>
      <c r="C18" s="8" t="s">
        <v>96</v>
      </c>
      <c r="D18" s="9">
        <v>8319</v>
      </c>
      <c r="E18" s="9">
        <v>292</v>
      </c>
      <c r="F18" s="9">
        <v>95</v>
      </c>
      <c r="G18" s="10">
        <f t="shared" si="0"/>
        <v>0.3253424657534247</v>
      </c>
      <c r="H18" s="9">
        <v>197</v>
      </c>
      <c r="I18" s="9">
        <f t="shared" si="2"/>
        <v>87.56842105263158</v>
      </c>
      <c r="J18" s="9">
        <f t="shared" si="3"/>
        <v>28.48972602739726</v>
      </c>
      <c r="K18" s="9">
        <v>1619</v>
      </c>
      <c r="L18" s="9">
        <v>1</v>
      </c>
      <c r="M18" s="9">
        <v>40830</v>
      </c>
      <c r="N18" s="28">
        <f t="shared" si="1"/>
        <v>0.20374724467303454</v>
      </c>
    </row>
    <row r="19" spans="2:14" ht="12.75">
      <c r="B19" s="8" t="s">
        <v>97</v>
      </c>
      <c r="C19" s="8" t="s">
        <v>98</v>
      </c>
      <c r="D19" s="9">
        <v>1481</v>
      </c>
      <c r="E19" s="9">
        <v>54</v>
      </c>
      <c r="F19" s="9">
        <v>20</v>
      </c>
      <c r="G19" s="10">
        <f t="shared" si="0"/>
        <v>0.37037037037037035</v>
      </c>
      <c r="H19" s="9">
        <v>34</v>
      </c>
      <c r="I19" s="9">
        <f t="shared" si="2"/>
        <v>74.05</v>
      </c>
      <c r="J19" s="9">
        <f t="shared" si="3"/>
        <v>27.425925925925927</v>
      </c>
      <c r="K19" s="9">
        <v>332</v>
      </c>
      <c r="L19" s="9">
        <v>1</v>
      </c>
      <c r="M19" s="9">
        <v>10351</v>
      </c>
      <c r="N19" s="28">
        <f t="shared" si="1"/>
        <v>0.1430779634817892</v>
      </c>
    </row>
    <row r="20" spans="2:14" ht="12.75">
      <c r="B20" s="8" t="s">
        <v>99</v>
      </c>
      <c r="C20" s="8" t="s">
        <v>100</v>
      </c>
      <c r="D20" s="9">
        <v>6428</v>
      </c>
      <c r="E20" s="9">
        <v>12</v>
      </c>
      <c r="F20" s="9">
        <v>7</v>
      </c>
      <c r="G20" s="10">
        <f t="shared" si="0"/>
        <v>0.5833333333333334</v>
      </c>
      <c r="H20" s="9">
        <v>5</v>
      </c>
      <c r="I20" s="9">
        <f t="shared" si="2"/>
        <v>918.2857142857143</v>
      </c>
      <c r="J20" s="9">
        <f t="shared" si="3"/>
        <v>535.6666666666666</v>
      </c>
      <c r="K20" s="9">
        <v>2314</v>
      </c>
      <c r="L20" s="9">
        <v>112</v>
      </c>
      <c r="M20" s="9">
        <v>51178</v>
      </c>
      <c r="N20" s="28">
        <f t="shared" si="1"/>
        <v>0.12560084411270467</v>
      </c>
    </row>
    <row r="21" spans="2:14" ht="12.75">
      <c r="B21" s="8" t="s">
        <v>338</v>
      </c>
      <c r="C21" s="8" t="s">
        <v>103</v>
      </c>
      <c r="D21" s="9">
        <v>13667</v>
      </c>
      <c r="E21" s="9">
        <v>442</v>
      </c>
      <c r="F21" s="9">
        <v>123</v>
      </c>
      <c r="G21" s="10">
        <f t="shared" si="0"/>
        <v>0.27828054298642535</v>
      </c>
      <c r="H21" s="9">
        <v>319</v>
      </c>
      <c r="I21" s="9">
        <f t="shared" si="2"/>
        <v>111.11382113821138</v>
      </c>
      <c r="J21" s="9">
        <f t="shared" si="3"/>
        <v>30.920814479638008</v>
      </c>
      <c r="K21" s="9">
        <v>7742</v>
      </c>
      <c r="L21" s="9">
        <v>1</v>
      </c>
      <c r="M21" s="9">
        <v>149312</v>
      </c>
      <c r="N21" s="28">
        <f t="shared" si="1"/>
        <v>0.09153316545220745</v>
      </c>
    </row>
    <row r="22" spans="2:14" ht="12.75">
      <c r="B22" s="8" t="s">
        <v>101</v>
      </c>
      <c r="C22" s="8" t="s">
        <v>102</v>
      </c>
      <c r="D22" s="9">
        <v>2559</v>
      </c>
      <c r="E22" s="9">
        <v>128</v>
      </c>
      <c r="F22" s="9">
        <v>50</v>
      </c>
      <c r="G22" s="10">
        <f t="shared" si="0"/>
        <v>0.390625</v>
      </c>
      <c r="H22" s="9">
        <v>78</v>
      </c>
      <c r="I22" s="9">
        <f t="shared" si="2"/>
        <v>51.18</v>
      </c>
      <c r="J22" s="9">
        <f t="shared" si="3"/>
        <v>19.9921875</v>
      </c>
      <c r="K22" s="9">
        <v>544</v>
      </c>
      <c r="L22" s="9">
        <v>1</v>
      </c>
      <c r="M22" s="9">
        <v>30494</v>
      </c>
      <c r="N22" s="28">
        <f t="shared" si="1"/>
        <v>0.08391814783236047</v>
      </c>
    </row>
    <row r="23" spans="2:14" ht="12.75">
      <c r="B23" s="8" t="s">
        <v>82</v>
      </c>
      <c r="C23" s="8" t="s">
        <v>104</v>
      </c>
      <c r="D23" s="9">
        <v>5025</v>
      </c>
      <c r="E23" s="9">
        <v>217</v>
      </c>
      <c r="F23" s="9">
        <v>68</v>
      </c>
      <c r="G23" s="10">
        <f t="shared" si="0"/>
        <v>0.31336405529953915</v>
      </c>
      <c r="H23" s="9">
        <v>149</v>
      </c>
      <c r="I23" s="9">
        <f t="shared" si="2"/>
        <v>73.8970588235294</v>
      </c>
      <c r="J23" s="9">
        <f t="shared" si="3"/>
        <v>23.15668202764977</v>
      </c>
      <c r="K23" s="9">
        <v>664</v>
      </c>
      <c r="L23" s="9">
        <v>1</v>
      </c>
      <c r="M23" s="9">
        <v>68336</v>
      </c>
      <c r="N23" s="28">
        <f t="shared" si="1"/>
        <v>0.07353371575743385</v>
      </c>
    </row>
    <row r="24" spans="2:14" ht="12.75">
      <c r="B24" s="8" t="s">
        <v>338</v>
      </c>
      <c r="C24" s="8" t="s">
        <v>105</v>
      </c>
      <c r="D24" s="9">
        <v>9096</v>
      </c>
      <c r="E24" s="9">
        <v>329</v>
      </c>
      <c r="F24" s="9">
        <v>120</v>
      </c>
      <c r="G24" s="10">
        <f t="shared" si="0"/>
        <v>0.364741641337386</v>
      </c>
      <c r="H24" s="9">
        <v>209</v>
      </c>
      <c r="I24" s="9">
        <f t="shared" si="2"/>
        <v>75.8</v>
      </c>
      <c r="J24" s="9">
        <f t="shared" si="3"/>
        <v>27.64741641337386</v>
      </c>
      <c r="K24" s="9">
        <v>1204</v>
      </c>
      <c r="L24" s="9">
        <v>1</v>
      </c>
      <c r="M24" s="9">
        <v>149312</v>
      </c>
      <c r="N24" s="28">
        <f t="shared" si="1"/>
        <v>0.06091941705957994</v>
      </c>
    </row>
    <row r="25" spans="2:14" ht="12.75">
      <c r="B25" s="8" t="s">
        <v>338</v>
      </c>
      <c r="C25" s="8" t="s">
        <v>106</v>
      </c>
      <c r="D25" s="9">
        <v>7616</v>
      </c>
      <c r="E25" s="9">
        <v>455</v>
      </c>
      <c r="F25" s="9">
        <v>25</v>
      </c>
      <c r="G25" s="10">
        <f t="shared" si="0"/>
        <v>0.054945054945054944</v>
      </c>
      <c r="H25" s="9">
        <v>430</v>
      </c>
      <c r="I25" s="9">
        <f t="shared" si="2"/>
        <v>304.64</v>
      </c>
      <c r="J25" s="9">
        <f t="shared" si="3"/>
        <v>16.73846153846154</v>
      </c>
      <c r="K25" s="9">
        <v>1512</v>
      </c>
      <c r="L25" s="9">
        <v>1</v>
      </c>
      <c r="M25" s="9">
        <v>149312</v>
      </c>
      <c r="N25" s="28">
        <f t="shared" si="1"/>
        <v>0.05100728675525075</v>
      </c>
    </row>
    <row r="26" spans="2:14" ht="12.75">
      <c r="B26" s="8" t="s">
        <v>337</v>
      </c>
      <c r="C26" s="8" t="s">
        <v>107</v>
      </c>
      <c r="D26" s="9">
        <v>3387</v>
      </c>
      <c r="E26" s="9">
        <v>174</v>
      </c>
      <c r="F26" s="9">
        <v>58</v>
      </c>
      <c r="G26" s="10">
        <f t="shared" si="0"/>
        <v>0.3333333333333333</v>
      </c>
      <c r="H26" s="9">
        <v>116</v>
      </c>
      <c r="I26" s="9">
        <f t="shared" si="2"/>
        <v>58.39655172413793</v>
      </c>
      <c r="J26" s="9">
        <f t="shared" si="3"/>
        <v>19.46551724137931</v>
      </c>
      <c r="K26" s="9">
        <v>318</v>
      </c>
      <c r="L26" s="9">
        <v>1</v>
      </c>
      <c r="M26" s="9">
        <v>75607</v>
      </c>
      <c r="N26" s="28">
        <f t="shared" si="1"/>
        <v>0.04479743939053262</v>
      </c>
    </row>
    <row r="27" spans="2:14" ht="12.75">
      <c r="B27" s="8" t="s">
        <v>86</v>
      </c>
      <c r="C27" s="8" t="s">
        <v>108</v>
      </c>
      <c r="D27" s="9">
        <v>671</v>
      </c>
      <c r="E27" s="9">
        <v>25</v>
      </c>
      <c r="F27" s="9">
        <v>9</v>
      </c>
      <c r="G27" s="10">
        <f t="shared" si="0"/>
        <v>0.36</v>
      </c>
      <c r="H27" s="9">
        <v>16</v>
      </c>
      <c r="I27" s="9">
        <f t="shared" si="2"/>
        <v>74.55555555555556</v>
      </c>
      <c r="J27" s="9">
        <f t="shared" si="3"/>
        <v>26.84</v>
      </c>
      <c r="K27" s="9">
        <v>306</v>
      </c>
      <c r="L27" s="9">
        <v>1</v>
      </c>
      <c r="M27" s="9">
        <v>17877</v>
      </c>
      <c r="N27" s="28">
        <f t="shared" si="1"/>
        <v>0.03753426190076635</v>
      </c>
    </row>
    <row r="28" spans="2:14" ht="12.75">
      <c r="B28" s="8" t="s">
        <v>109</v>
      </c>
      <c r="C28" s="8" t="s">
        <v>110</v>
      </c>
      <c r="D28" s="9">
        <v>1226</v>
      </c>
      <c r="E28" s="9">
        <v>261</v>
      </c>
      <c r="F28" s="9">
        <v>102</v>
      </c>
      <c r="G28" s="10">
        <f t="shared" si="0"/>
        <v>0.39080459770114945</v>
      </c>
      <c r="H28" s="9">
        <v>159</v>
      </c>
      <c r="I28" s="9">
        <f t="shared" si="2"/>
        <v>12.019607843137255</v>
      </c>
      <c r="J28" s="9">
        <f t="shared" si="3"/>
        <v>4.697318007662835</v>
      </c>
      <c r="K28" s="9">
        <v>47</v>
      </c>
      <c r="L28" s="9">
        <v>1</v>
      </c>
      <c r="M28" s="9">
        <v>33159</v>
      </c>
      <c r="N28" s="28">
        <f t="shared" si="1"/>
        <v>0.036973370728912214</v>
      </c>
    </row>
    <row r="29" spans="2:14" ht="12.75">
      <c r="B29" s="8" t="s">
        <v>86</v>
      </c>
      <c r="C29" s="8" t="s">
        <v>111</v>
      </c>
      <c r="D29" s="9">
        <v>536</v>
      </c>
      <c r="E29" s="9">
        <v>88</v>
      </c>
      <c r="F29" s="9">
        <v>35</v>
      </c>
      <c r="G29" s="10">
        <f t="shared" si="0"/>
        <v>0.3977272727272727</v>
      </c>
      <c r="H29" s="9">
        <v>53</v>
      </c>
      <c r="I29" s="9">
        <f t="shared" si="2"/>
        <v>15.314285714285715</v>
      </c>
      <c r="J29" s="9">
        <f t="shared" si="3"/>
        <v>6.090909090909091</v>
      </c>
      <c r="K29" s="9">
        <v>109</v>
      </c>
      <c r="L29" s="9">
        <v>1</v>
      </c>
      <c r="M29" s="9">
        <v>17877</v>
      </c>
      <c r="N29" s="28">
        <f t="shared" si="1"/>
        <v>0.029982659282877442</v>
      </c>
    </row>
    <row r="30" spans="2:14" ht="12.75">
      <c r="B30" s="8" t="s">
        <v>22</v>
      </c>
      <c r="C30" s="8" t="s">
        <v>112</v>
      </c>
      <c r="D30" s="9">
        <v>512</v>
      </c>
      <c r="E30" s="9">
        <v>11</v>
      </c>
      <c r="F30" s="9">
        <v>2</v>
      </c>
      <c r="G30" s="10">
        <f t="shared" si="0"/>
        <v>0.18181818181818182</v>
      </c>
      <c r="H30" s="9">
        <v>9</v>
      </c>
      <c r="I30" s="9">
        <f t="shared" si="2"/>
        <v>256</v>
      </c>
      <c r="J30" s="9">
        <f t="shared" si="3"/>
        <v>46.54545454545455</v>
      </c>
      <c r="K30" s="9">
        <v>357</v>
      </c>
      <c r="L30" s="9">
        <v>155</v>
      </c>
      <c r="M30" s="9">
        <v>18194</v>
      </c>
      <c r="N30" s="28">
        <f t="shared" si="1"/>
        <v>0.028141145432560185</v>
      </c>
    </row>
    <row r="31" spans="2:14" ht="12.75">
      <c r="B31" s="8" t="s">
        <v>109</v>
      </c>
      <c r="C31" s="8" t="s">
        <v>113</v>
      </c>
      <c r="D31" s="9">
        <v>730</v>
      </c>
      <c r="E31" s="9">
        <v>117</v>
      </c>
      <c r="F31" s="9">
        <v>32</v>
      </c>
      <c r="G31" s="10">
        <f t="shared" si="0"/>
        <v>0.27350427350427353</v>
      </c>
      <c r="H31" s="9">
        <v>85</v>
      </c>
      <c r="I31" s="9">
        <f t="shared" si="2"/>
        <v>22.8125</v>
      </c>
      <c r="J31" s="9">
        <f t="shared" si="3"/>
        <v>6.239316239316239</v>
      </c>
      <c r="K31" s="9">
        <v>247</v>
      </c>
      <c r="L31" s="9">
        <v>1</v>
      </c>
      <c r="M31" s="9">
        <v>33159</v>
      </c>
      <c r="N31" s="28">
        <f t="shared" si="1"/>
        <v>0.02201513917790042</v>
      </c>
    </row>
    <row r="32" spans="2:14" ht="12.75">
      <c r="B32" s="8" t="s">
        <v>114</v>
      </c>
      <c r="C32" s="8" t="s">
        <v>115</v>
      </c>
      <c r="D32" s="9">
        <v>1012</v>
      </c>
      <c r="E32" s="9">
        <v>286</v>
      </c>
      <c r="F32" s="9">
        <v>83</v>
      </c>
      <c r="G32" s="10">
        <f t="shared" si="0"/>
        <v>0.2902097902097902</v>
      </c>
      <c r="H32" s="9">
        <v>203</v>
      </c>
      <c r="I32" s="9">
        <f t="shared" si="2"/>
        <v>12.19277108433735</v>
      </c>
      <c r="J32" s="9">
        <f t="shared" si="3"/>
        <v>3.5384615384615383</v>
      </c>
      <c r="K32" s="9">
        <v>173</v>
      </c>
      <c r="L32" s="9">
        <v>1</v>
      </c>
      <c r="M32" s="9">
        <v>52738</v>
      </c>
      <c r="N32" s="28">
        <f t="shared" si="1"/>
        <v>0.01918919943873488</v>
      </c>
    </row>
    <row r="33" spans="2:14" ht="12.75">
      <c r="B33" s="8" t="s">
        <v>86</v>
      </c>
      <c r="C33" s="8" t="s">
        <v>116</v>
      </c>
      <c r="D33" s="9">
        <v>214</v>
      </c>
      <c r="E33" s="9">
        <v>12</v>
      </c>
      <c r="F33" s="9">
        <v>4</v>
      </c>
      <c r="G33" s="10">
        <f t="shared" si="0"/>
        <v>0.3333333333333333</v>
      </c>
      <c r="H33" s="9">
        <v>8</v>
      </c>
      <c r="I33" s="9">
        <f t="shared" si="2"/>
        <v>53.5</v>
      </c>
      <c r="J33" s="9">
        <f t="shared" si="3"/>
        <v>17.833333333333332</v>
      </c>
      <c r="K33" s="9">
        <v>180</v>
      </c>
      <c r="L33" s="9">
        <v>1</v>
      </c>
      <c r="M33" s="9">
        <v>17877</v>
      </c>
      <c r="N33" s="28">
        <f t="shared" si="1"/>
        <v>0.011970688594283158</v>
      </c>
    </row>
    <row r="34" spans="2:14" ht="12.75">
      <c r="B34" s="8" t="s">
        <v>31</v>
      </c>
      <c r="C34" s="8" t="s">
        <v>117</v>
      </c>
      <c r="D34" s="9">
        <v>319</v>
      </c>
      <c r="E34" s="9">
        <v>19</v>
      </c>
      <c r="F34" s="9">
        <v>11</v>
      </c>
      <c r="G34" s="10">
        <f t="shared" si="0"/>
        <v>0.5789473684210527</v>
      </c>
      <c r="H34" s="9">
        <v>8</v>
      </c>
      <c r="I34" s="9">
        <f t="shared" si="2"/>
        <v>29</v>
      </c>
      <c r="J34" s="9">
        <f t="shared" si="3"/>
        <v>16.789473684210527</v>
      </c>
      <c r="K34" s="9">
        <v>152</v>
      </c>
      <c r="L34" s="9">
        <v>1</v>
      </c>
      <c r="M34" s="9">
        <v>28172</v>
      </c>
      <c r="N34" s="28">
        <f t="shared" si="1"/>
        <v>0.011323299730228597</v>
      </c>
    </row>
    <row r="35" spans="2:14" ht="12.75">
      <c r="B35" s="8" t="s">
        <v>31</v>
      </c>
      <c r="C35" s="8" t="s">
        <v>118</v>
      </c>
      <c r="D35" s="9">
        <v>293</v>
      </c>
      <c r="E35" s="9">
        <v>79</v>
      </c>
      <c r="F35" s="9">
        <v>21</v>
      </c>
      <c r="G35" s="10">
        <f t="shared" si="0"/>
        <v>0.26582278481012656</v>
      </c>
      <c r="H35" s="9">
        <v>58</v>
      </c>
      <c r="I35" s="9">
        <f t="shared" si="2"/>
        <v>13.952380952380953</v>
      </c>
      <c r="J35" s="9">
        <f t="shared" si="3"/>
        <v>3.7088607594936707</v>
      </c>
      <c r="K35" s="9">
        <v>107</v>
      </c>
      <c r="L35" s="9">
        <v>1</v>
      </c>
      <c r="M35" s="9">
        <v>28172</v>
      </c>
      <c r="N35" s="28">
        <f t="shared" si="1"/>
        <v>0.010400397557858867</v>
      </c>
    </row>
    <row r="36" spans="2:14" ht="12.75">
      <c r="B36" s="8" t="s">
        <v>339</v>
      </c>
      <c r="C36" s="8" t="s">
        <v>119</v>
      </c>
      <c r="D36" s="9">
        <v>1883</v>
      </c>
      <c r="E36" s="9">
        <v>30</v>
      </c>
      <c r="F36" s="9">
        <v>13</v>
      </c>
      <c r="G36" s="10">
        <f aca="true" t="shared" si="4" ref="G36:G67">F36/E36</f>
        <v>0.43333333333333335</v>
      </c>
      <c r="H36" s="9">
        <v>17</v>
      </c>
      <c r="I36" s="9">
        <f t="shared" si="2"/>
        <v>144.84615384615384</v>
      </c>
      <c r="J36" s="9">
        <f t="shared" si="3"/>
        <v>62.766666666666666</v>
      </c>
      <c r="K36" s="9">
        <v>486</v>
      </c>
      <c r="L36" s="9">
        <v>1</v>
      </c>
      <c r="M36" s="9">
        <v>229185</v>
      </c>
      <c r="N36" s="28">
        <f aca="true" t="shared" si="5" ref="N36:N67">D36/M36</f>
        <v>0.008216069987128302</v>
      </c>
    </row>
    <row r="37" spans="2:14" ht="12.75">
      <c r="B37" s="8" t="s">
        <v>338</v>
      </c>
      <c r="C37" s="8" t="s">
        <v>120</v>
      </c>
      <c r="D37" s="9">
        <v>1083</v>
      </c>
      <c r="E37" s="9">
        <v>66</v>
      </c>
      <c r="F37" s="9">
        <v>20</v>
      </c>
      <c r="G37" s="10">
        <f t="shared" si="4"/>
        <v>0.30303030303030304</v>
      </c>
      <c r="H37" s="9">
        <v>46</v>
      </c>
      <c r="I37" s="9">
        <f t="shared" si="2"/>
        <v>54.15</v>
      </c>
      <c r="J37" s="9">
        <f t="shared" si="3"/>
        <v>16.40909090909091</v>
      </c>
      <c r="K37" s="9">
        <v>138</v>
      </c>
      <c r="L37" s="9">
        <v>2</v>
      </c>
      <c r="M37" s="9">
        <v>149312</v>
      </c>
      <c r="N37" s="28">
        <f t="shared" si="5"/>
        <v>0.007253268324046293</v>
      </c>
    </row>
    <row r="38" spans="2:14" ht="12.75">
      <c r="B38" s="8" t="s">
        <v>114</v>
      </c>
      <c r="C38" s="8" t="s">
        <v>121</v>
      </c>
      <c r="D38" s="9">
        <v>296</v>
      </c>
      <c r="E38" s="9">
        <v>47</v>
      </c>
      <c r="F38" s="9">
        <v>10</v>
      </c>
      <c r="G38" s="10">
        <f t="shared" si="4"/>
        <v>0.2127659574468085</v>
      </c>
      <c r="H38" s="9">
        <v>37</v>
      </c>
      <c r="I38" s="9">
        <f t="shared" si="2"/>
        <v>29.6</v>
      </c>
      <c r="J38" s="9">
        <f t="shared" si="3"/>
        <v>6.297872340425532</v>
      </c>
      <c r="K38" s="9">
        <v>65</v>
      </c>
      <c r="L38" s="9">
        <v>1</v>
      </c>
      <c r="M38" s="9">
        <v>52738</v>
      </c>
      <c r="N38" s="28">
        <f t="shared" si="5"/>
        <v>0.005612651219234707</v>
      </c>
    </row>
    <row r="39" spans="2:14" ht="12.75">
      <c r="B39" s="8" t="s">
        <v>29</v>
      </c>
      <c r="C39" s="8" t="s">
        <v>122</v>
      </c>
      <c r="D39" s="9">
        <v>581</v>
      </c>
      <c r="E39" s="9">
        <v>224</v>
      </c>
      <c r="F39" s="9">
        <v>20</v>
      </c>
      <c r="G39" s="10">
        <f t="shared" si="4"/>
        <v>0.08928571428571429</v>
      </c>
      <c r="H39" s="9">
        <v>204</v>
      </c>
      <c r="I39" s="9">
        <f t="shared" si="2"/>
        <v>29.05</v>
      </c>
      <c r="J39" s="9">
        <f t="shared" si="3"/>
        <v>2.59375</v>
      </c>
      <c r="K39" s="9">
        <v>267</v>
      </c>
      <c r="L39" s="9">
        <v>1</v>
      </c>
      <c r="M39" s="9">
        <v>115443</v>
      </c>
      <c r="N39" s="28">
        <f t="shared" si="5"/>
        <v>0.005032786743241253</v>
      </c>
    </row>
    <row r="40" spans="2:14" ht="12.75">
      <c r="B40" s="8" t="s">
        <v>114</v>
      </c>
      <c r="C40" s="8" t="s">
        <v>123</v>
      </c>
      <c r="D40" s="9">
        <v>213</v>
      </c>
      <c r="E40" s="9">
        <v>83</v>
      </c>
      <c r="F40" s="9">
        <v>6</v>
      </c>
      <c r="G40" s="10">
        <f t="shared" si="4"/>
        <v>0.07228915662650602</v>
      </c>
      <c r="H40" s="9">
        <v>77</v>
      </c>
      <c r="I40" s="9">
        <f t="shared" si="2"/>
        <v>35.5</v>
      </c>
      <c r="J40" s="9">
        <f t="shared" si="3"/>
        <v>2.566265060240964</v>
      </c>
      <c r="K40" s="9">
        <v>114</v>
      </c>
      <c r="L40" s="9">
        <v>1</v>
      </c>
      <c r="M40" s="9">
        <v>52738</v>
      </c>
      <c r="N40" s="28">
        <f t="shared" si="5"/>
        <v>0.004038833478706056</v>
      </c>
    </row>
    <row r="41" spans="2:14" ht="12.75">
      <c r="B41" s="8" t="s">
        <v>29</v>
      </c>
      <c r="C41" s="8" t="s">
        <v>125</v>
      </c>
      <c r="D41" s="9">
        <v>456</v>
      </c>
      <c r="E41" s="9">
        <v>30</v>
      </c>
      <c r="F41" s="9">
        <v>8</v>
      </c>
      <c r="G41" s="10">
        <f t="shared" si="4"/>
        <v>0.26666666666666666</v>
      </c>
      <c r="H41" s="9">
        <v>22</v>
      </c>
      <c r="I41" s="9">
        <f t="shared" si="2"/>
        <v>57</v>
      </c>
      <c r="J41" s="9">
        <f t="shared" si="3"/>
        <v>15.2</v>
      </c>
      <c r="K41" s="9">
        <v>283</v>
      </c>
      <c r="L41" s="9">
        <v>1</v>
      </c>
      <c r="M41" s="9">
        <v>115443</v>
      </c>
      <c r="N41" s="28">
        <f t="shared" si="5"/>
        <v>0.003950001299342532</v>
      </c>
    </row>
    <row r="42" spans="2:14" ht="12.75">
      <c r="B42" s="8" t="s">
        <v>338</v>
      </c>
      <c r="C42" s="8" t="s">
        <v>124</v>
      </c>
      <c r="D42" s="9">
        <v>573</v>
      </c>
      <c r="E42" s="9">
        <v>21</v>
      </c>
      <c r="F42" s="9">
        <v>13</v>
      </c>
      <c r="G42" s="10">
        <f t="shared" si="4"/>
        <v>0.6190476190476191</v>
      </c>
      <c r="H42" s="9">
        <v>8</v>
      </c>
      <c r="I42" s="9">
        <f t="shared" si="2"/>
        <v>44.07692307692308</v>
      </c>
      <c r="J42" s="9">
        <f t="shared" si="3"/>
        <v>27.285714285714285</v>
      </c>
      <c r="K42" s="9">
        <v>261</v>
      </c>
      <c r="L42" s="9">
        <v>1</v>
      </c>
      <c r="M42" s="9">
        <v>149312</v>
      </c>
      <c r="N42" s="28">
        <f t="shared" si="5"/>
        <v>0.0038376018002571795</v>
      </c>
    </row>
    <row r="43" spans="2:14" ht="12.75">
      <c r="B43" s="8" t="s">
        <v>341</v>
      </c>
      <c r="C43" s="8" t="s">
        <v>126</v>
      </c>
      <c r="D43" s="9">
        <v>220</v>
      </c>
      <c r="E43" s="9">
        <v>80</v>
      </c>
      <c r="F43" s="9">
        <v>9</v>
      </c>
      <c r="G43" s="10">
        <f t="shared" si="4"/>
        <v>0.1125</v>
      </c>
      <c r="H43" s="9">
        <v>71</v>
      </c>
      <c r="I43" s="9">
        <f t="shared" si="2"/>
        <v>24.444444444444443</v>
      </c>
      <c r="J43" s="9">
        <f t="shared" si="3"/>
        <v>2.75</v>
      </c>
      <c r="K43" s="9">
        <v>92</v>
      </c>
      <c r="L43" s="9">
        <v>2</v>
      </c>
      <c r="M43" s="9">
        <v>66720</v>
      </c>
      <c r="N43" s="28">
        <f t="shared" si="5"/>
        <v>0.0032973621103117505</v>
      </c>
    </row>
    <row r="44" spans="2:14" ht="12.75">
      <c r="B44" s="8" t="s">
        <v>341</v>
      </c>
      <c r="C44" s="8" t="s">
        <v>127</v>
      </c>
      <c r="D44" s="9">
        <v>217</v>
      </c>
      <c r="E44" s="9">
        <v>26</v>
      </c>
      <c r="F44" s="9">
        <v>13</v>
      </c>
      <c r="G44" s="10">
        <f t="shared" si="4"/>
        <v>0.5</v>
      </c>
      <c r="H44" s="9">
        <v>13</v>
      </c>
      <c r="I44" s="9">
        <f t="shared" si="2"/>
        <v>16.692307692307693</v>
      </c>
      <c r="J44" s="9">
        <f t="shared" si="3"/>
        <v>8.346153846153847</v>
      </c>
      <c r="K44" s="9">
        <v>42</v>
      </c>
      <c r="L44" s="9">
        <v>1</v>
      </c>
      <c r="M44" s="9">
        <v>66720</v>
      </c>
      <c r="N44" s="28">
        <f t="shared" si="5"/>
        <v>0.003252398081534772</v>
      </c>
    </row>
    <row r="45" spans="2:14" ht="12.75">
      <c r="B45" s="8" t="s">
        <v>338</v>
      </c>
      <c r="C45" s="8" t="s">
        <v>128</v>
      </c>
      <c r="D45" s="9">
        <v>380</v>
      </c>
      <c r="E45" s="9">
        <v>37</v>
      </c>
      <c r="F45" s="9">
        <v>8</v>
      </c>
      <c r="G45" s="10">
        <f t="shared" si="4"/>
        <v>0.21621621621621623</v>
      </c>
      <c r="H45" s="9">
        <v>29</v>
      </c>
      <c r="I45" s="9">
        <f t="shared" si="2"/>
        <v>47.5</v>
      </c>
      <c r="J45" s="9">
        <f t="shared" si="3"/>
        <v>10.27027027027027</v>
      </c>
      <c r="K45" s="9">
        <v>263</v>
      </c>
      <c r="L45" s="9">
        <v>1</v>
      </c>
      <c r="M45" s="9">
        <v>149312</v>
      </c>
      <c r="N45" s="28">
        <f t="shared" si="5"/>
        <v>0.002545006429489927</v>
      </c>
    </row>
    <row r="46" spans="2:14" ht="12.75">
      <c r="B46" s="8" t="s">
        <v>109</v>
      </c>
      <c r="C46" s="8" t="s">
        <v>129</v>
      </c>
      <c r="D46" s="9">
        <v>55</v>
      </c>
      <c r="E46" s="9">
        <v>14</v>
      </c>
      <c r="F46" s="9">
        <v>4</v>
      </c>
      <c r="G46" s="10">
        <f t="shared" si="4"/>
        <v>0.2857142857142857</v>
      </c>
      <c r="H46" s="9">
        <v>10</v>
      </c>
      <c r="I46" s="9">
        <f t="shared" si="2"/>
        <v>13.75</v>
      </c>
      <c r="J46" s="9">
        <f t="shared" si="3"/>
        <v>3.9285714285714284</v>
      </c>
      <c r="K46" s="9">
        <v>30</v>
      </c>
      <c r="L46" s="9">
        <v>2</v>
      </c>
      <c r="M46" s="9">
        <v>33159</v>
      </c>
      <c r="N46" s="28">
        <f t="shared" si="5"/>
        <v>0.0016586748695678398</v>
      </c>
    </row>
    <row r="47" spans="2:14" ht="12.75">
      <c r="B47" s="8" t="s">
        <v>339</v>
      </c>
      <c r="C47" s="8" t="s">
        <v>130</v>
      </c>
      <c r="D47" s="9">
        <v>348</v>
      </c>
      <c r="E47" s="9">
        <v>30</v>
      </c>
      <c r="F47" s="9">
        <v>7</v>
      </c>
      <c r="G47" s="10">
        <f t="shared" si="4"/>
        <v>0.23333333333333334</v>
      </c>
      <c r="H47" s="9">
        <v>23</v>
      </c>
      <c r="I47" s="9">
        <f t="shared" si="2"/>
        <v>49.714285714285715</v>
      </c>
      <c r="J47" s="9">
        <f t="shared" si="3"/>
        <v>11.6</v>
      </c>
      <c r="K47" s="9">
        <v>153</v>
      </c>
      <c r="L47" s="9">
        <v>1</v>
      </c>
      <c r="M47" s="9">
        <v>229185</v>
      </c>
      <c r="N47" s="28">
        <f t="shared" si="5"/>
        <v>0.0015184239806270044</v>
      </c>
    </row>
    <row r="48" spans="2:14" ht="12.75">
      <c r="B48" s="8" t="s">
        <v>340</v>
      </c>
      <c r="C48" s="8" t="s">
        <v>131</v>
      </c>
      <c r="D48" s="9">
        <v>49</v>
      </c>
      <c r="E48" s="9">
        <v>91</v>
      </c>
      <c r="F48" s="9">
        <v>5</v>
      </c>
      <c r="G48" s="10">
        <f t="shared" si="4"/>
        <v>0.054945054945054944</v>
      </c>
      <c r="H48" s="9">
        <v>86</v>
      </c>
      <c r="I48" s="9">
        <f t="shared" si="2"/>
        <v>9.8</v>
      </c>
      <c r="J48" s="9">
        <f t="shared" si="3"/>
        <v>0.5384615384615384</v>
      </c>
      <c r="K48" s="9">
        <v>20</v>
      </c>
      <c r="L48" s="9">
        <v>2</v>
      </c>
      <c r="M48" s="9">
        <v>38406</v>
      </c>
      <c r="N48" s="28">
        <f t="shared" si="5"/>
        <v>0.001275842316304744</v>
      </c>
    </row>
    <row r="49" spans="2:14" ht="12.75">
      <c r="B49" s="8" t="s">
        <v>337</v>
      </c>
      <c r="C49" s="8" t="s">
        <v>132</v>
      </c>
      <c r="D49" s="9">
        <v>84</v>
      </c>
      <c r="E49" s="9">
        <v>59</v>
      </c>
      <c r="F49" s="9">
        <v>9</v>
      </c>
      <c r="G49" s="10">
        <f t="shared" si="4"/>
        <v>0.15254237288135594</v>
      </c>
      <c r="H49" s="9">
        <v>50</v>
      </c>
      <c r="I49" s="9">
        <f t="shared" si="2"/>
        <v>9.333333333333334</v>
      </c>
      <c r="J49" s="9">
        <f t="shared" si="3"/>
        <v>1.423728813559322</v>
      </c>
      <c r="K49" s="9">
        <v>27</v>
      </c>
      <c r="L49" s="9">
        <v>1</v>
      </c>
      <c r="M49" s="9">
        <v>75607</v>
      </c>
      <c r="N49" s="28">
        <f t="shared" si="5"/>
        <v>0.0011110082399777798</v>
      </c>
    </row>
    <row r="50" spans="2:14" ht="12.75">
      <c r="B50" s="8" t="s">
        <v>337</v>
      </c>
      <c r="C50" s="8" t="s">
        <v>133</v>
      </c>
      <c r="D50" s="9">
        <v>81</v>
      </c>
      <c r="E50" s="9">
        <v>85</v>
      </c>
      <c r="F50" s="9">
        <v>13</v>
      </c>
      <c r="G50" s="10">
        <f t="shared" si="4"/>
        <v>0.15294117647058825</v>
      </c>
      <c r="H50" s="9">
        <v>72</v>
      </c>
      <c r="I50" s="9">
        <f t="shared" si="2"/>
        <v>6.230769230769231</v>
      </c>
      <c r="J50" s="9">
        <f t="shared" si="3"/>
        <v>0.9529411764705882</v>
      </c>
      <c r="K50" s="9">
        <v>38</v>
      </c>
      <c r="L50" s="9">
        <v>1</v>
      </c>
      <c r="M50" s="9">
        <v>75607</v>
      </c>
      <c r="N50" s="28">
        <f t="shared" si="5"/>
        <v>0.0010713293742642877</v>
      </c>
    </row>
    <row r="51" spans="2:14" ht="12.75">
      <c r="B51" s="8" t="s">
        <v>29</v>
      </c>
      <c r="C51" s="8" t="s">
        <v>134</v>
      </c>
      <c r="D51" s="9">
        <v>106</v>
      </c>
      <c r="E51" s="9">
        <v>14</v>
      </c>
      <c r="F51" s="9">
        <v>7</v>
      </c>
      <c r="G51" s="10">
        <f t="shared" si="4"/>
        <v>0.5</v>
      </c>
      <c r="H51" s="9">
        <v>7</v>
      </c>
      <c r="I51" s="9">
        <f t="shared" si="2"/>
        <v>15.142857142857142</v>
      </c>
      <c r="J51" s="9">
        <f t="shared" si="3"/>
        <v>7.571428571428571</v>
      </c>
      <c r="K51" s="9">
        <v>38</v>
      </c>
      <c r="L51" s="9">
        <v>1</v>
      </c>
      <c r="M51" s="9">
        <v>115443</v>
      </c>
      <c r="N51" s="28">
        <f t="shared" si="5"/>
        <v>0.0009182020564261151</v>
      </c>
    </row>
    <row r="52" spans="2:14" ht="12.75">
      <c r="B52" s="8" t="s">
        <v>338</v>
      </c>
      <c r="C52" s="8" t="s">
        <v>135</v>
      </c>
      <c r="D52" s="9">
        <v>121</v>
      </c>
      <c r="E52" s="9">
        <v>14</v>
      </c>
      <c r="F52" s="9">
        <v>6</v>
      </c>
      <c r="G52" s="10">
        <f t="shared" si="4"/>
        <v>0.42857142857142855</v>
      </c>
      <c r="H52" s="9">
        <v>8</v>
      </c>
      <c r="I52" s="9">
        <f t="shared" si="2"/>
        <v>20.166666666666668</v>
      </c>
      <c r="J52" s="9">
        <f t="shared" si="3"/>
        <v>8.642857142857142</v>
      </c>
      <c r="K52" s="9">
        <v>47</v>
      </c>
      <c r="L52" s="9">
        <v>3</v>
      </c>
      <c r="M52" s="9">
        <v>149312</v>
      </c>
      <c r="N52" s="28">
        <f t="shared" si="5"/>
        <v>0.000810383626232319</v>
      </c>
    </row>
    <row r="53" spans="2:14" ht="12.75">
      <c r="B53" s="8" t="s">
        <v>340</v>
      </c>
      <c r="C53" s="8" t="s">
        <v>136</v>
      </c>
      <c r="D53" s="9">
        <v>25</v>
      </c>
      <c r="E53" s="9">
        <v>12</v>
      </c>
      <c r="F53" s="9">
        <v>4</v>
      </c>
      <c r="G53" s="10">
        <f t="shared" si="4"/>
        <v>0.3333333333333333</v>
      </c>
      <c r="H53" s="9">
        <v>8</v>
      </c>
      <c r="I53" s="9">
        <f t="shared" si="2"/>
        <v>6.25</v>
      </c>
      <c r="J53" s="9">
        <f t="shared" si="3"/>
        <v>2.0833333333333335</v>
      </c>
      <c r="K53" s="9">
        <v>20</v>
      </c>
      <c r="L53" s="9">
        <v>1</v>
      </c>
      <c r="M53" s="9">
        <v>38406</v>
      </c>
      <c r="N53" s="28">
        <f t="shared" si="5"/>
        <v>0.0006509399572983388</v>
      </c>
    </row>
    <row r="54" spans="2:14" ht="12.75">
      <c r="B54" s="8" t="s">
        <v>137</v>
      </c>
      <c r="C54" s="8" t="s">
        <v>138</v>
      </c>
      <c r="D54" s="9">
        <v>69</v>
      </c>
      <c r="E54" s="9">
        <v>25</v>
      </c>
      <c r="F54" s="9">
        <v>7</v>
      </c>
      <c r="G54" s="10">
        <f t="shared" si="4"/>
        <v>0.28</v>
      </c>
      <c r="H54" s="9">
        <v>18</v>
      </c>
      <c r="I54" s="9">
        <f t="shared" si="2"/>
        <v>9.857142857142858</v>
      </c>
      <c r="J54" s="9">
        <f t="shared" si="3"/>
        <v>2.76</v>
      </c>
      <c r="K54" s="9">
        <v>27</v>
      </c>
      <c r="L54" s="9">
        <v>1</v>
      </c>
      <c r="M54" s="9">
        <v>112814</v>
      </c>
      <c r="N54" s="28">
        <f t="shared" si="5"/>
        <v>0.0006116262166043221</v>
      </c>
    </row>
    <row r="55" spans="2:14" ht="12.75">
      <c r="B55" s="8" t="s">
        <v>338</v>
      </c>
      <c r="C55" s="8" t="s">
        <v>139</v>
      </c>
      <c r="D55" s="9">
        <v>34</v>
      </c>
      <c r="E55" s="9">
        <v>4</v>
      </c>
      <c r="F55" s="9">
        <v>3</v>
      </c>
      <c r="G55" s="10">
        <f t="shared" si="4"/>
        <v>0.75</v>
      </c>
      <c r="H55" s="9">
        <v>1</v>
      </c>
      <c r="I55" s="9">
        <f t="shared" si="2"/>
        <v>11.333333333333334</v>
      </c>
      <c r="J55" s="9">
        <f t="shared" si="3"/>
        <v>8.5</v>
      </c>
      <c r="K55" s="9">
        <v>31</v>
      </c>
      <c r="L55" s="9">
        <v>1</v>
      </c>
      <c r="M55" s="9">
        <v>149312</v>
      </c>
      <c r="N55" s="28">
        <f t="shared" si="5"/>
        <v>0.00022771110158594085</v>
      </c>
    </row>
    <row r="56" spans="2:14" ht="12.75">
      <c r="B56" s="8" t="s">
        <v>31</v>
      </c>
      <c r="C56" s="8" t="s">
        <v>141</v>
      </c>
      <c r="D56" s="9">
        <v>3</v>
      </c>
      <c r="E56" s="9">
        <v>3</v>
      </c>
      <c r="F56" s="9">
        <v>2</v>
      </c>
      <c r="G56" s="10">
        <f t="shared" si="4"/>
        <v>0.6666666666666666</v>
      </c>
      <c r="H56" s="9">
        <v>1</v>
      </c>
      <c r="I56" s="9">
        <f t="shared" si="2"/>
        <v>1.5</v>
      </c>
      <c r="J56" s="9">
        <f t="shared" si="3"/>
        <v>1</v>
      </c>
      <c r="K56" s="9">
        <v>2</v>
      </c>
      <c r="L56" s="9">
        <v>1</v>
      </c>
      <c r="M56" s="9">
        <v>28172</v>
      </c>
      <c r="N56" s="28">
        <f t="shared" si="5"/>
        <v>0.00010648871219650717</v>
      </c>
    </row>
    <row r="57" spans="2:14" ht="12.75">
      <c r="B57" s="8" t="s">
        <v>338</v>
      </c>
      <c r="C57" s="8" t="s">
        <v>140</v>
      </c>
      <c r="D57" s="9">
        <v>9</v>
      </c>
      <c r="E57" s="9">
        <v>25</v>
      </c>
      <c r="F57" s="9">
        <v>2</v>
      </c>
      <c r="G57" s="10">
        <f t="shared" si="4"/>
        <v>0.08</v>
      </c>
      <c r="H57" s="9">
        <v>23</v>
      </c>
      <c r="I57" s="9">
        <f t="shared" si="2"/>
        <v>4.5</v>
      </c>
      <c r="J57" s="9">
        <f t="shared" si="3"/>
        <v>0.36</v>
      </c>
      <c r="K57" s="9">
        <v>5</v>
      </c>
      <c r="L57" s="9">
        <v>4</v>
      </c>
      <c r="M57" s="9">
        <v>149312</v>
      </c>
      <c r="N57" s="28">
        <f t="shared" si="5"/>
        <v>6.0276468066866696E-05</v>
      </c>
    </row>
    <row r="58" spans="2:14" ht="17.25">
      <c r="B58" s="51" t="s">
        <v>10</v>
      </c>
      <c r="C58" s="52"/>
      <c r="D58" s="21">
        <f>SUM(D4:D57)</f>
        <v>384926</v>
      </c>
      <c r="E58" s="21">
        <f>SUM(E4:E57)</f>
        <v>20385</v>
      </c>
      <c r="F58" s="21">
        <f>SUM(F4:F57)</f>
        <v>6898</v>
      </c>
      <c r="G58" s="22">
        <f t="shared" si="4"/>
        <v>0.3383860681873927</v>
      </c>
      <c r="H58" s="21">
        <f>SUM(H4:H57)</f>
        <v>13487</v>
      </c>
      <c r="I58" s="21">
        <f t="shared" si="2"/>
        <v>55.80255146419252</v>
      </c>
      <c r="J58" s="21">
        <f t="shared" si="3"/>
        <v>18.88280598479274</v>
      </c>
      <c r="K58" s="20"/>
      <c r="L58" s="20"/>
      <c r="M58" s="20"/>
      <c r="N58" s="20"/>
    </row>
    <row r="60" ht="12.75">
      <c r="D60" s="18"/>
    </row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5" sqref="I5"/>
    </sheetView>
  </sheetViews>
  <sheetFormatPr defaultColWidth="8.8515625" defaultRowHeight="12.75"/>
  <cols>
    <col min="1" max="1" width="4.00390625" style="3" customWidth="1"/>
    <col min="2" max="2" width="22.7109375" style="0" customWidth="1"/>
    <col min="3" max="3" width="8.7109375" style="0" customWidth="1"/>
    <col min="4" max="4" width="34.851562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46" width="8.8515625" style="3" customWidth="1"/>
  </cols>
  <sheetData>
    <row r="1" spans="2:15" ht="93" customHeight="1">
      <c r="B1" s="53" t="s">
        <v>342</v>
      </c>
      <c r="C1" s="53"/>
      <c r="D1" s="53"/>
      <c r="E1" s="54" t="s">
        <v>322</v>
      </c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2:15" ht="105">
      <c r="B2" s="55" t="s">
        <v>346</v>
      </c>
      <c r="C2" s="55"/>
      <c r="D2" s="55"/>
      <c r="E2" s="11" t="s">
        <v>0</v>
      </c>
      <c r="F2" s="11" t="s">
        <v>1</v>
      </c>
      <c r="G2" s="11" t="s">
        <v>323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343</v>
      </c>
      <c r="M2" s="11" t="s">
        <v>38</v>
      </c>
      <c r="N2" s="11" t="s">
        <v>15</v>
      </c>
      <c r="O2" s="11" t="s">
        <v>16</v>
      </c>
    </row>
    <row r="3" spans="2:15" ht="15">
      <c r="B3" s="11" t="s">
        <v>11</v>
      </c>
      <c r="C3" s="11" t="s">
        <v>12</v>
      </c>
      <c r="D3" s="11" t="s">
        <v>13</v>
      </c>
      <c r="E3" s="11" t="s">
        <v>326</v>
      </c>
      <c r="F3" s="11" t="s">
        <v>327</v>
      </c>
      <c r="G3" s="11" t="s">
        <v>328</v>
      </c>
      <c r="H3" s="11" t="s">
        <v>329</v>
      </c>
      <c r="I3" s="11" t="s">
        <v>330</v>
      </c>
      <c r="J3" s="11" t="s">
        <v>331</v>
      </c>
      <c r="K3" s="11" t="s">
        <v>332</v>
      </c>
      <c r="L3" s="11"/>
      <c r="M3" s="11"/>
      <c r="N3" s="11" t="s">
        <v>15</v>
      </c>
      <c r="O3" s="11" t="s">
        <v>334</v>
      </c>
    </row>
    <row r="4" spans="2:15" ht="12.75">
      <c r="B4" s="4" t="s">
        <v>31</v>
      </c>
      <c r="C4" s="12">
        <v>4</v>
      </c>
      <c r="D4" s="4" t="s">
        <v>32</v>
      </c>
      <c r="E4" s="5">
        <v>12450</v>
      </c>
      <c r="F4" s="5">
        <v>194</v>
      </c>
      <c r="G4" s="5">
        <v>118</v>
      </c>
      <c r="H4" s="6">
        <f aca="true" t="shared" si="0" ref="H4:H35">G4/F4</f>
        <v>0.6082474226804123</v>
      </c>
      <c r="I4" s="5">
        <v>76</v>
      </c>
      <c r="J4" s="5">
        <f>E4/G4</f>
        <v>105.50847457627118</v>
      </c>
      <c r="K4" s="5">
        <f>E4/F4</f>
        <v>64.17525773195877</v>
      </c>
      <c r="L4" s="5">
        <v>892</v>
      </c>
      <c r="M4" s="5">
        <v>1</v>
      </c>
      <c r="N4" s="5">
        <v>5715</v>
      </c>
      <c r="O4" s="13">
        <f aca="true" t="shared" si="1" ref="O4:O35">E4/N4</f>
        <v>2.1784776902887137</v>
      </c>
    </row>
    <row r="5" spans="2:15" ht="12.75">
      <c r="B5" s="4" t="s">
        <v>33</v>
      </c>
      <c r="C5" s="12">
        <v>3</v>
      </c>
      <c r="D5" s="4" t="s">
        <v>34</v>
      </c>
      <c r="E5" s="5">
        <v>11689</v>
      </c>
      <c r="F5" s="5">
        <v>25</v>
      </c>
      <c r="G5" s="5">
        <v>21</v>
      </c>
      <c r="H5" s="6">
        <f t="shared" si="0"/>
        <v>0.84</v>
      </c>
      <c r="I5" s="5">
        <v>4</v>
      </c>
      <c r="J5" s="5">
        <f aca="true" t="shared" si="2" ref="J5:J68">E5/G5</f>
        <v>556.6190476190476</v>
      </c>
      <c r="K5" s="5">
        <f aca="true" t="shared" si="3" ref="K5:K68">E5/F5</f>
        <v>467.56</v>
      </c>
      <c r="L5" s="5">
        <v>1402</v>
      </c>
      <c r="M5" s="5">
        <v>1</v>
      </c>
      <c r="N5" s="5">
        <v>5603</v>
      </c>
      <c r="O5" s="13">
        <f t="shared" si="1"/>
        <v>2.0862038193824737</v>
      </c>
    </row>
    <row r="6" spans="2:15" ht="12.75">
      <c r="B6" s="4" t="s">
        <v>337</v>
      </c>
      <c r="C6" s="12">
        <v>8</v>
      </c>
      <c r="D6" s="4" t="s">
        <v>35</v>
      </c>
      <c r="E6" s="5">
        <v>11301</v>
      </c>
      <c r="F6" s="5">
        <v>522</v>
      </c>
      <c r="G6" s="5">
        <v>185</v>
      </c>
      <c r="H6" s="6">
        <f t="shared" si="0"/>
        <v>0.3544061302681992</v>
      </c>
      <c r="I6" s="5">
        <v>337</v>
      </c>
      <c r="J6" s="5">
        <f t="shared" si="2"/>
        <v>61.086486486486486</v>
      </c>
      <c r="K6" s="5">
        <f t="shared" si="3"/>
        <v>21.649425287356323</v>
      </c>
      <c r="L6" s="5">
        <v>353</v>
      </c>
      <c r="M6" s="5">
        <v>1</v>
      </c>
      <c r="N6" s="5">
        <v>5817</v>
      </c>
      <c r="O6" s="13">
        <f t="shared" si="1"/>
        <v>1.9427539969056216</v>
      </c>
    </row>
    <row r="7" spans="2:15" ht="12.75">
      <c r="B7" s="4" t="s">
        <v>337</v>
      </c>
      <c r="C7" s="12">
        <v>12</v>
      </c>
      <c r="D7" s="4" t="s">
        <v>36</v>
      </c>
      <c r="E7" s="5">
        <v>11996</v>
      </c>
      <c r="F7" s="5">
        <v>641</v>
      </c>
      <c r="G7" s="5">
        <v>236</v>
      </c>
      <c r="H7" s="6">
        <f t="shared" si="0"/>
        <v>0.36817472698907955</v>
      </c>
      <c r="I7" s="5">
        <v>405</v>
      </c>
      <c r="J7" s="5">
        <f t="shared" si="2"/>
        <v>50.83050847457627</v>
      </c>
      <c r="K7" s="5">
        <f t="shared" si="3"/>
        <v>18.714508580343214</v>
      </c>
      <c r="L7" s="5">
        <v>566</v>
      </c>
      <c r="M7" s="5">
        <v>1</v>
      </c>
      <c r="N7" s="5">
        <v>6289</v>
      </c>
      <c r="O7" s="13">
        <f t="shared" si="1"/>
        <v>1.9074574654158054</v>
      </c>
    </row>
    <row r="8" spans="2:15" ht="12.75">
      <c r="B8" s="4" t="s">
        <v>337</v>
      </c>
      <c r="C8" s="12">
        <v>7</v>
      </c>
      <c r="D8" s="4" t="s">
        <v>143</v>
      </c>
      <c r="E8" s="5">
        <v>12362</v>
      </c>
      <c r="F8" s="5">
        <v>994</v>
      </c>
      <c r="G8" s="5">
        <v>331</v>
      </c>
      <c r="H8" s="6">
        <f t="shared" si="0"/>
        <v>0.3329979879275654</v>
      </c>
      <c r="I8" s="5">
        <v>663</v>
      </c>
      <c r="J8" s="5">
        <f t="shared" si="2"/>
        <v>37.34743202416919</v>
      </c>
      <c r="K8" s="5">
        <f t="shared" si="3"/>
        <v>12.43661971830986</v>
      </c>
      <c r="L8" s="5">
        <v>283</v>
      </c>
      <c r="M8" s="5">
        <v>1</v>
      </c>
      <c r="N8" s="5">
        <v>6925</v>
      </c>
      <c r="O8" s="13">
        <f t="shared" si="1"/>
        <v>1.7851263537906137</v>
      </c>
    </row>
    <row r="9" spans="2:15" ht="12.75">
      <c r="B9" s="4" t="s">
        <v>337</v>
      </c>
      <c r="C9" s="12">
        <v>11</v>
      </c>
      <c r="D9" s="4" t="s">
        <v>37</v>
      </c>
      <c r="E9" s="5">
        <v>11588</v>
      </c>
      <c r="F9" s="5">
        <v>551</v>
      </c>
      <c r="G9" s="5">
        <v>190</v>
      </c>
      <c r="H9" s="6">
        <f t="shared" si="0"/>
        <v>0.3448275862068966</v>
      </c>
      <c r="I9" s="5">
        <v>361</v>
      </c>
      <c r="J9" s="5">
        <f t="shared" si="2"/>
        <v>60.98947368421052</v>
      </c>
      <c r="K9" s="5">
        <f t="shared" si="3"/>
        <v>21.030852994555353</v>
      </c>
      <c r="L9" s="5">
        <v>436</v>
      </c>
      <c r="M9" s="5">
        <v>1</v>
      </c>
      <c r="N9" s="5">
        <v>6497</v>
      </c>
      <c r="O9" s="13">
        <f t="shared" si="1"/>
        <v>1.7835924272741266</v>
      </c>
    </row>
    <row r="10" spans="2:15" ht="12.75">
      <c r="B10" s="4" t="s">
        <v>337</v>
      </c>
      <c r="C10" s="12">
        <v>1</v>
      </c>
      <c r="D10" s="4" t="s">
        <v>144</v>
      </c>
      <c r="E10" s="5">
        <v>10918</v>
      </c>
      <c r="F10" s="5">
        <v>754</v>
      </c>
      <c r="G10" s="5">
        <v>198</v>
      </c>
      <c r="H10" s="6">
        <f t="shared" si="0"/>
        <v>0.2625994694960212</v>
      </c>
      <c r="I10" s="5">
        <v>556</v>
      </c>
      <c r="J10" s="5">
        <f t="shared" si="2"/>
        <v>55.14141414141414</v>
      </c>
      <c r="K10" s="5">
        <f t="shared" si="3"/>
        <v>14.480106100795757</v>
      </c>
      <c r="L10" s="5">
        <v>457</v>
      </c>
      <c r="M10" s="5">
        <v>1</v>
      </c>
      <c r="N10" s="5">
        <v>6158</v>
      </c>
      <c r="O10" s="13">
        <f t="shared" si="1"/>
        <v>1.7729782396882106</v>
      </c>
    </row>
    <row r="11" spans="2:15" ht="12.75">
      <c r="B11" s="4" t="s">
        <v>84</v>
      </c>
      <c r="C11" s="12">
        <v>3</v>
      </c>
      <c r="D11" s="4" t="s">
        <v>142</v>
      </c>
      <c r="E11" s="5">
        <v>10954</v>
      </c>
      <c r="F11" s="5">
        <v>587</v>
      </c>
      <c r="G11" s="5">
        <v>161</v>
      </c>
      <c r="H11" s="6">
        <f t="shared" si="0"/>
        <v>0.27427597955706984</v>
      </c>
      <c r="I11" s="5">
        <v>426</v>
      </c>
      <c r="J11" s="5">
        <f t="shared" si="2"/>
        <v>68.03726708074534</v>
      </c>
      <c r="K11" s="5">
        <f t="shared" si="3"/>
        <v>18.66098807495741</v>
      </c>
      <c r="L11" s="5">
        <v>627</v>
      </c>
      <c r="M11" s="5">
        <v>1</v>
      </c>
      <c r="N11" s="5">
        <v>6183</v>
      </c>
      <c r="O11" s="13">
        <f t="shared" si="1"/>
        <v>1.7716318939026363</v>
      </c>
    </row>
    <row r="12" spans="2:15" ht="12.75">
      <c r="B12" s="4" t="s">
        <v>82</v>
      </c>
      <c r="C12" s="12">
        <v>1</v>
      </c>
      <c r="D12" s="4" t="s">
        <v>145</v>
      </c>
      <c r="E12" s="5">
        <v>8173</v>
      </c>
      <c r="F12" s="5">
        <v>28</v>
      </c>
      <c r="G12" s="5">
        <v>16</v>
      </c>
      <c r="H12" s="6">
        <f t="shared" si="0"/>
        <v>0.5714285714285714</v>
      </c>
      <c r="I12" s="5">
        <v>12</v>
      </c>
      <c r="J12" s="5">
        <f t="shared" si="2"/>
        <v>510.8125</v>
      </c>
      <c r="K12" s="5">
        <f t="shared" si="3"/>
        <v>291.89285714285717</v>
      </c>
      <c r="L12" s="5">
        <v>1229</v>
      </c>
      <c r="M12" s="5">
        <v>1</v>
      </c>
      <c r="N12" s="5">
        <v>4892</v>
      </c>
      <c r="O12" s="13">
        <f t="shared" si="1"/>
        <v>1.6706868356500408</v>
      </c>
    </row>
    <row r="13" spans="2:15" ht="12.75">
      <c r="B13" s="4" t="s">
        <v>33</v>
      </c>
      <c r="C13" s="12">
        <v>2</v>
      </c>
      <c r="D13" s="4" t="s">
        <v>146</v>
      </c>
      <c r="E13" s="5">
        <v>9031</v>
      </c>
      <c r="F13" s="5">
        <v>135</v>
      </c>
      <c r="G13" s="5">
        <v>98</v>
      </c>
      <c r="H13" s="6">
        <f t="shared" si="0"/>
        <v>0.725925925925926</v>
      </c>
      <c r="I13" s="5">
        <v>37</v>
      </c>
      <c r="J13" s="5">
        <f t="shared" si="2"/>
        <v>92.15306122448979</v>
      </c>
      <c r="K13" s="5">
        <f t="shared" si="3"/>
        <v>66.8962962962963</v>
      </c>
      <c r="L13" s="5">
        <v>508</v>
      </c>
      <c r="M13" s="5">
        <v>1</v>
      </c>
      <c r="N13" s="5">
        <v>5541</v>
      </c>
      <c r="O13" s="13">
        <f t="shared" si="1"/>
        <v>1.6298502075437646</v>
      </c>
    </row>
    <row r="14" spans="2:15" ht="12.75">
      <c r="B14" s="4" t="s">
        <v>337</v>
      </c>
      <c r="C14" s="12">
        <v>5</v>
      </c>
      <c r="D14" s="4" t="s">
        <v>149</v>
      </c>
      <c r="E14" s="5">
        <v>8053</v>
      </c>
      <c r="F14" s="5">
        <v>679</v>
      </c>
      <c r="G14" s="5">
        <v>164</v>
      </c>
      <c r="H14" s="6">
        <f t="shared" si="0"/>
        <v>0.24153166421207659</v>
      </c>
      <c r="I14" s="5">
        <v>515</v>
      </c>
      <c r="J14" s="5">
        <f t="shared" si="2"/>
        <v>49.103658536585364</v>
      </c>
      <c r="K14" s="5">
        <f t="shared" si="3"/>
        <v>11.860088365243005</v>
      </c>
      <c r="L14" s="5">
        <v>377</v>
      </c>
      <c r="M14" s="5">
        <v>1</v>
      </c>
      <c r="N14" s="5">
        <v>4969</v>
      </c>
      <c r="O14" s="13">
        <f t="shared" si="1"/>
        <v>1.6206480177098008</v>
      </c>
    </row>
    <row r="15" spans="2:15" ht="12.75">
      <c r="B15" s="4" t="s">
        <v>337</v>
      </c>
      <c r="C15" s="12">
        <v>9</v>
      </c>
      <c r="D15" s="4" t="s">
        <v>147</v>
      </c>
      <c r="E15" s="5">
        <v>10330</v>
      </c>
      <c r="F15" s="5">
        <v>462</v>
      </c>
      <c r="G15" s="5">
        <v>191</v>
      </c>
      <c r="H15" s="6">
        <f t="shared" si="0"/>
        <v>0.4134199134199134</v>
      </c>
      <c r="I15" s="5">
        <v>271</v>
      </c>
      <c r="J15" s="5">
        <f t="shared" si="2"/>
        <v>54.083769633507856</v>
      </c>
      <c r="K15" s="5">
        <f t="shared" si="3"/>
        <v>22.35930735930736</v>
      </c>
      <c r="L15" s="5">
        <v>501</v>
      </c>
      <c r="M15" s="5">
        <v>1</v>
      </c>
      <c r="N15" s="5">
        <v>6380</v>
      </c>
      <c r="O15" s="13">
        <f t="shared" si="1"/>
        <v>1.6191222570532915</v>
      </c>
    </row>
    <row r="16" spans="2:15" ht="12.75">
      <c r="B16" s="4" t="s">
        <v>341</v>
      </c>
      <c r="C16" s="12">
        <v>10</v>
      </c>
      <c r="D16" s="4" t="s">
        <v>148</v>
      </c>
      <c r="E16" s="5">
        <v>9415</v>
      </c>
      <c r="F16" s="5">
        <v>510</v>
      </c>
      <c r="G16" s="5">
        <v>209</v>
      </c>
      <c r="H16" s="6">
        <f t="shared" si="0"/>
        <v>0.40980392156862744</v>
      </c>
      <c r="I16" s="5">
        <v>301</v>
      </c>
      <c r="J16" s="5">
        <f t="shared" si="2"/>
        <v>45.047846889952154</v>
      </c>
      <c r="K16" s="5">
        <f t="shared" si="3"/>
        <v>18.46078431372549</v>
      </c>
      <c r="L16" s="5">
        <v>423</v>
      </c>
      <c r="M16" s="5">
        <v>1</v>
      </c>
      <c r="N16" s="5">
        <v>6037</v>
      </c>
      <c r="O16" s="13">
        <f t="shared" si="1"/>
        <v>1.5595494450886203</v>
      </c>
    </row>
    <row r="17" spans="2:15" ht="12.75">
      <c r="B17" s="4" t="s">
        <v>31</v>
      </c>
      <c r="C17" s="12">
        <v>1</v>
      </c>
      <c r="D17" s="4" t="s">
        <v>150</v>
      </c>
      <c r="E17" s="5">
        <v>8702</v>
      </c>
      <c r="F17" s="5">
        <v>163</v>
      </c>
      <c r="G17" s="5">
        <v>77</v>
      </c>
      <c r="H17" s="6">
        <f t="shared" si="0"/>
        <v>0.4723926380368098</v>
      </c>
      <c r="I17" s="5">
        <v>86</v>
      </c>
      <c r="J17" s="5">
        <f t="shared" si="2"/>
        <v>113.01298701298701</v>
      </c>
      <c r="K17" s="5">
        <f t="shared" si="3"/>
        <v>53.38650306748466</v>
      </c>
      <c r="L17" s="5">
        <v>797</v>
      </c>
      <c r="M17" s="5">
        <v>1</v>
      </c>
      <c r="N17" s="5">
        <v>5993</v>
      </c>
      <c r="O17" s="13">
        <f t="shared" si="1"/>
        <v>1.4520273652594693</v>
      </c>
    </row>
    <row r="18" spans="2:15" ht="12.75">
      <c r="B18" s="4" t="s">
        <v>338</v>
      </c>
      <c r="C18" s="12">
        <v>10</v>
      </c>
      <c r="D18" s="4" t="s">
        <v>151</v>
      </c>
      <c r="E18" s="5">
        <v>8972</v>
      </c>
      <c r="F18" s="5">
        <v>396</v>
      </c>
      <c r="G18" s="5">
        <v>96</v>
      </c>
      <c r="H18" s="6">
        <f t="shared" si="0"/>
        <v>0.24242424242424243</v>
      </c>
      <c r="I18" s="5">
        <v>300</v>
      </c>
      <c r="J18" s="5">
        <f t="shared" si="2"/>
        <v>93.45833333333333</v>
      </c>
      <c r="K18" s="5">
        <f t="shared" si="3"/>
        <v>22.656565656565657</v>
      </c>
      <c r="L18" s="5">
        <v>500</v>
      </c>
      <c r="M18" s="5">
        <v>1</v>
      </c>
      <c r="N18" s="5">
        <v>6257</v>
      </c>
      <c r="O18" s="13">
        <f t="shared" si="1"/>
        <v>1.433914016301742</v>
      </c>
    </row>
    <row r="19" spans="2:15" ht="12.75">
      <c r="B19" s="4" t="s">
        <v>339</v>
      </c>
      <c r="C19" s="12">
        <v>22</v>
      </c>
      <c r="D19" s="4" t="s">
        <v>152</v>
      </c>
      <c r="E19" s="5">
        <v>9483</v>
      </c>
      <c r="F19" s="5">
        <v>55</v>
      </c>
      <c r="G19" s="5">
        <v>33</v>
      </c>
      <c r="H19" s="6">
        <f t="shared" si="0"/>
        <v>0.6</v>
      </c>
      <c r="I19" s="5">
        <v>22</v>
      </c>
      <c r="J19" s="5">
        <f t="shared" si="2"/>
        <v>287.3636363636364</v>
      </c>
      <c r="K19" s="5">
        <f t="shared" si="3"/>
        <v>172.4181818181818</v>
      </c>
      <c r="L19" s="5">
        <v>1580</v>
      </c>
      <c r="M19" s="5">
        <v>1</v>
      </c>
      <c r="N19" s="5">
        <v>6810</v>
      </c>
      <c r="O19" s="13">
        <f t="shared" si="1"/>
        <v>1.3925110132158591</v>
      </c>
    </row>
    <row r="20" spans="2:15" ht="12.75">
      <c r="B20" s="4" t="s">
        <v>82</v>
      </c>
      <c r="C20" s="12">
        <v>5</v>
      </c>
      <c r="D20" s="4" t="s">
        <v>154</v>
      </c>
      <c r="E20" s="5">
        <v>7313</v>
      </c>
      <c r="F20" s="5">
        <v>77</v>
      </c>
      <c r="G20" s="5">
        <v>46</v>
      </c>
      <c r="H20" s="6">
        <f t="shared" si="0"/>
        <v>0.5974025974025974</v>
      </c>
      <c r="I20" s="5">
        <v>31</v>
      </c>
      <c r="J20" s="5">
        <f t="shared" si="2"/>
        <v>158.97826086956522</v>
      </c>
      <c r="K20" s="5">
        <f t="shared" si="3"/>
        <v>94.97402597402598</v>
      </c>
      <c r="L20" s="5">
        <v>1426</v>
      </c>
      <c r="M20" s="5">
        <v>1</v>
      </c>
      <c r="N20" s="5">
        <v>5320</v>
      </c>
      <c r="O20" s="13">
        <f t="shared" si="1"/>
        <v>1.3746240601503759</v>
      </c>
    </row>
    <row r="21" spans="2:15" ht="12.75">
      <c r="B21" s="4" t="s">
        <v>33</v>
      </c>
      <c r="C21" s="12">
        <v>1</v>
      </c>
      <c r="D21" s="4" t="s">
        <v>153</v>
      </c>
      <c r="E21" s="5">
        <v>7746</v>
      </c>
      <c r="F21" s="5">
        <v>59</v>
      </c>
      <c r="G21" s="5">
        <v>42</v>
      </c>
      <c r="H21" s="6">
        <f t="shared" si="0"/>
        <v>0.711864406779661</v>
      </c>
      <c r="I21" s="5">
        <v>17</v>
      </c>
      <c r="J21" s="5">
        <f t="shared" si="2"/>
        <v>184.42857142857142</v>
      </c>
      <c r="K21" s="5">
        <f t="shared" si="3"/>
        <v>131.28813559322035</v>
      </c>
      <c r="L21" s="5">
        <v>1206</v>
      </c>
      <c r="M21" s="5">
        <v>1</v>
      </c>
      <c r="N21" s="5">
        <v>5651</v>
      </c>
      <c r="O21" s="13">
        <f t="shared" si="1"/>
        <v>1.3707308440983896</v>
      </c>
    </row>
    <row r="22" spans="2:15" ht="12.75">
      <c r="B22" s="4" t="s">
        <v>33</v>
      </c>
      <c r="C22" s="12">
        <v>4</v>
      </c>
      <c r="D22" s="4" t="s">
        <v>155</v>
      </c>
      <c r="E22" s="5">
        <v>8619</v>
      </c>
      <c r="F22" s="5">
        <v>164</v>
      </c>
      <c r="G22" s="5">
        <v>83</v>
      </c>
      <c r="H22" s="6">
        <f t="shared" si="0"/>
        <v>0.5060975609756098</v>
      </c>
      <c r="I22" s="5">
        <v>81</v>
      </c>
      <c r="J22" s="5">
        <f t="shared" si="2"/>
        <v>103.8433734939759</v>
      </c>
      <c r="K22" s="5">
        <f t="shared" si="3"/>
        <v>52.55487804878049</v>
      </c>
      <c r="L22" s="5">
        <v>1168</v>
      </c>
      <c r="M22" s="5">
        <v>1</v>
      </c>
      <c r="N22" s="5">
        <v>6443</v>
      </c>
      <c r="O22" s="13">
        <f t="shared" si="1"/>
        <v>1.3377308707124012</v>
      </c>
    </row>
    <row r="23" spans="2:15" ht="12.75">
      <c r="B23" s="4" t="s">
        <v>337</v>
      </c>
      <c r="C23" s="12">
        <v>3</v>
      </c>
      <c r="D23" s="4" t="s">
        <v>156</v>
      </c>
      <c r="E23" s="5">
        <v>7356</v>
      </c>
      <c r="F23" s="5">
        <v>549</v>
      </c>
      <c r="G23" s="5">
        <v>143</v>
      </c>
      <c r="H23" s="6">
        <f t="shared" si="0"/>
        <v>0.2604735883424408</v>
      </c>
      <c r="I23" s="5">
        <v>406</v>
      </c>
      <c r="J23" s="5">
        <f t="shared" si="2"/>
        <v>51.44055944055944</v>
      </c>
      <c r="K23" s="5">
        <f t="shared" si="3"/>
        <v>13.398907103825136</v>
      </c>
      <c r="L23" s="5">
        <v>311</v>
      </c>
      <c r="M23" s="5">
        <v>1</v>
      </c>
      <c r="N23" s="5">
        <v>5617</v>
      </c>
      <c r="O23" s="13">
        <f t="shared" si="1"/>
        <v>1.3095958696813246</v>
      </c>
    </row>
    <row r="24" spans="2:15" ht="12.75">
      <c r="B24" s="4" t="s">
        <v>114</v>
      </c>
      <c r="C24" s="12">
        <v>8</v>
      </c>
      <c r="D24" s="4" t="s">
        <v>157</v>
      </c>
      <c r="E24" s="5">
        <v>8596</v>
      </c>
      <c r="F24" s="5">
        <v>67</v>
      </c>
      <c r="G24" s="5">
        <v>21</v>
      </c>
      <c r="H24" s="6">
        <f t="shared" si="0"/>
        <v>0.31343283582089554</v>
      </c>
      <c r="I24" s="5">
        <v>46</v>
      </c>
      <c r="J24" s="5">
        <f t="shared" si="2"/>
        <v>409.3333333333333</v>
      </c>
      <c r="K24" s="5">
        <f t="shared" si="3"/>
        <v>128.29850746268656</v>
      </c>
      <c r="L24" s="5">
        <v>2751</v>
      </c>
      <c r="M24" s="5">
        <v>1</v>
      </c>
      <c r="N24" s="5">
        <v>6703</v>
      </c>
      <c r="O24" s="13">
        <f t="shared" si="1"/>
        <v>1.2824108608085931</v>
      </c>
    </row>
    <row r="25" spans="2:15" ht="12.75">
      <c r="B25" s="4" t="s">
        <v>29</v>
      </c>
      <c r="C25" s="12">
        <v>10</v>
      </c>
      <c r="D25" s="4" t="s">
        <v>158</v>
      </c>
      <c r="E25" s="5">
        <v>7303</v>
      </c>
      <c r="F25" s="5">
        <v>2868</v>
      </c>
      <c r="G25" s="5">
        <v>458</v>
      </c>
      <c r="H25" s="6">
        <f t="shared" si="0"/>
        <v>0.1596931659693166</v>
      </c>
      <c r="I25" s="5">
        <v>2410</v>
      </c>
      <c r="J25" s="5">
        <f t="shared" si="2"/>
        <v>15.945414847161572</v>
      </c>
      <c r="K25" s="5">
        <f t="shared" si="3"/>
        <v>2.5463737796373778</v>
      </c>
      <c r="L25" s="5">
        <v>413</v>
      </c>
      <c r="M25" s="5">
        <v>1</v>
      </c>
      <c r="N25" s="5">
        <v>5749</v>
      </c>
      <c r="O25" s="13">
        <f t="shared" si="1"/>
        <v>1.2703078796312401</v>
      </c>
    </row>
    <row r="26" spans="2:15" ht="12.75">
      <c r="B26" s="4" t="s">
        <v>99</v>
      </c>
      <c r="C26" s="12">
        <v>5</v>
      </c>
      <c r="D26" s="4" t="s">
        <v>159</v>
      </c>
      <c r="E26" s="5">
        <v>7389</v>
      </c>
      <c r="F26" s="5">
        <v>211</v>
      </c>
      <c r="G26" s="5">
        <v>50</v>
      </c>
      <c r="H26" s="6">
        <f t="shared" si="0"/>
        <v>0.23696682464454977</v>
      </c>
      <c r="I26" s="5">
        <v>161</v>
      </c>
      <c r="J26" s="5">
        <f t="shared" si="2"/>
        <v>147.78</v>
      </c>
      <c r="K26" s="5">
        <f t="shared" si="3"/>
        <v>35.018957345971565</v>
      </c>
      <c r="L26" s="5">
        <v>1350</v>
      </c>
      <c r="M26" s="5">
        <v>1</v>
      </c>
      <c r="N26" s="5">
        <v>5858</v>
      </c>
      <c r="O26" s="13">
        <f t="shared" si="1"/>
        <v>1.2613519972686924</v>
      </c>
    </row>
    <row r="27" spans="2:15" ht="12.75">
      <c r="B27" s="4" t="s">
        <v>84</v>
      </c>
      <c r="C27" s="12">
        <v>5</v>
      </c>
      <c r="D27" s="4" t="s">
        <v>162</v>
      </c>
      <c r="E27" s="5">
        <v>6357</v>
      </c>
      <c r="F27" s="5">
        <v>108</v>
      </c>
      <c r="G27" s="5">
        <v>46</v>
      </c>
      <c r="H27" s="6">
        <f t="shared" si="0"/>
        <v>0.42592592592592593</v>
      </c>
      <c r="I27" s="5">
        <v>62</v>
      </c>
      <c r="J27" s="5">
        <f t="shared" si="2"/>
        <v>138.19565217391303</v>
      </c>
      <c r="K27" s="5">
        <f t="shared" si="3"/>
        <v>58.861111111111114</v>
      </c>
      <c r="L27" s="5">
        <v>2522</v>
      </c>
      <c r="M27" s="5">
        <v>1</v>
      </c>
      <c r="N27" s="5">
        <v>5053</v>
      </c>
      <c r="O27" s="13">
        <f t="shared" si="1"/>
        <v>1.2580645161290323</v>
      </c>
    </row>
    <row r="28" spans="2:15" ht="12.75">
      <c r="B28" s="4" t="s">
        <v>337</v>
      </c>
      <c r="C28" s="12">
        <v>2</v>
      </c>
      <c r="D28" s="4" t="s">
        <v>166</v>
      </c>
      <c r="E28" s="5">
        <v>7848</v>
      </c>
      <c r="F28" s="5">
        <v>303</v>
      </c>
      <c r="G28" s="5">
        <v>153</v>
      </c>
      <c r="H28" s="6">
        <f t="shared" si="0"/>
        <v>0.504950495049505</v>
      </c>
      <c r="I28" s="5">
        <v>150</v>
      </c>
      <c r="J28" s="5">
        <f t="shared" si="2"/>
        <v>51.294117647058826</v>
      </c>
      <c r="K28" s="5">
        <f t="shared" si="3"/>
        <v>25.900990099009903</v>
      </c>
      <c r="L28" s="5">
        <v>372</v>
      </c>
      <c r="M28" s="5">
        <v>1</v>
      </c>
      <c r="N28" s="5">
        <v>6272</v>
      </c>
      <c r="O28" s="13">
        <f t="shared" si="1"/>
        <v>1.2512755102040816</v>
      </c>
    </row>
    <row r="29" spans="2:15" ht="12.75">
      <c r="B29" s="4" t="s">
        <v>160</v>
      </c>
      <c r="C29" s="12">
        <v>4</v>
      </c>
      <c r="D29" s="4" t="s">
        <v>161</v>
      </c>
      <c r="E29" s="5">
        <v>7644</v>
      </c>
      <c r="F29" s="5">
        <v>160</v>
      </c>
      <c r="G29" s="5">
        <v>50</v>
      </c>
      <c r="H29" s="6">
        <f t="shared" si="0"/>
        <v>0.3125</v>
      </c>
      <c r="I29" s="5">
        <v>110</v>
      </c>
      <c r="J29" s="5">
        <f t="shared" si="2"/>
        <v>152.88</v>
      </c>
      <c r="K29" s="5">
        <f t="shared" si="3"/>
        <v>47.775</v>
      </c>
      <c r="L29" s="5">
        <v>2097</v>
      </c>
      <c r="M29" s="5">
        <v>1</v>
      </c>
      <c r="N29" s="5">
        <v>6110</v>
      </c>
      <c r="O29" s="13">
        <f t="shared" si="1"/>
        <v>1.251063829787234</v>
      </c>
    </row>
    <row r="30" spans="2:15" ht="12.75">
      <c r="B30" s="4" t="s">
        <v>163</v>
      </c>
      <c r="C30" s="12">
        <v>6</v>
      </c>
      <c r="D30" s="4" t="s">
        <v>164</v>
      </c>
      <c r="E30" s="5">
        <v>6597</v>
      </c>
      <c r="F30" s="5">
        <v>24</v>
      </c>
      <c r="G30" s="5">
        <v>17</v>
      </c>
      <c r="H30" s="6">
        <f t="shared" si="0"/>
        <v>0.7083333333333334</v>
      </c>
      <c r="I30" s="5">
        <v>7</v>
      </c>
      <c r="J30" s="5">
        <f t="shared" si="2"/>
        <v>388.05882352941177</v>
      </c>
      <c r="K30" s="5">
        <f t="shared" si="3"/>
        <v>274.875</v>
      </c>
      <c r="L30" s="5">
        <v>1105</v>
      </c>
      <c r="M30" s="5">
        <v>2</v>
      </c>
      <c r="N30" s="5">
        <v>5312</v>
      </c>
      <c r="O30" s="13">
        <f t="shared" si="1"/>
        <v>1.2419051204819278</v>
      </c>
    </row>
    <row r="31" spans="2:15" ht="12.75">
      <c r="B31" s="4" t="s">
        <v>137</v>
      </c>
      <c r="C31" s="12">
        <v>4</v>
      </c>
      <c r="D31" s="4" t="s">
        <v>165</v>
      </c>
      <c r="E31" s="5">
        <v>7521</v>
      </c>
      <c r="F31" s="5">
        <v>77</v>
      </c>
      <c r="G31" s="5">
        <v>53</v>
      </c>
      <c r="H31" s="6">
        <f t="shared" si="0"/>
        <v>0.6883116883116883</v>
      </c>
      <c r="I31" s="5">
        <v>24</v>
      </c>
      <c r="J31" s="5">
        <f t="shared" si="2"/>
        <v>141.9056603773585</v>
      </c>
      <c r="K31" s="5">
        <f t="shared" si="3"/>
        <v>97.67532467532467</v>
      </c>
      <c r="L31" s="5">
        <v>469</v>
      </c>
      <c r="M31" s="5">
        <v>1</v>
      </c>
      <c r="N31" s="5">
        <v>6204</v>
      </c>
      <c r="O31" s="13">
        <f t="shared" si="1"/>
        <v>1.2122823984526112</v>
      </c>
    </row>
    <row r="32" spans="2:15" ht="12.75">
      <c r="B32" s="4" t="s">
        <v>109</v>
      </c>
      <c r="C32" s="12">
        <v>3</v>
      </c>
      <c r="D32" s="4" t="s">
        <v>167</v>
      </c>
      <c r="E32" s="5">
        <v>5664</v>
      </c>
      <c r="F32" s="5">
        <v>100</v>
      </c>
      <c r="G32" s="5">
        <v>55</v>
      </c>
      <c r="H32" s="6">
        <f t="shared" si="0"/>
        <v>0.55</v>
      </c>
      <c r="I32" s="5">
        <v>45</v>
      </c>
      <c r="J32" s="5">
        <f t="shared" si="2"/>
        <v>102.98181818181818</v>
      </c>
      <c r="K32" s="5">
        <f t="shared" si="3"/>
        <v>56.64</v>
      </c>
      <c r="L32" s="5">
        <v>1171</v>
      </c>
      <c r="M32" s="5">
        <v>1</v>
      </c>
      <c r="N32" s="5">
        <v>4729</v>
      </c>
      <c r="O32" s="13">
        <f t="shared" si="1"/>
        <v>1.1977162190738</v>
      </c>
    </row>
    <row r="33" spans="2:15" ht="12.75">
      <c r="B33" s="4" t="s">
        <v>95</v>
      </c>
      <c r="C33" s="12">
        <v>6</v>
      </c>
      <c r="D33" s="4" t="s">
        <v>168</v>
      </c>
      <c r="E33" s="5">
        <v>7410</v>
      </c>
      <c r="F33" s="5">
        <v>224</v>
      </c>
      <c r="G33" s="5">
        <v>132</v>
      </c>
      <c r="H33" s="6">
        <f t="shared" si="0"/>
        <v>0.5892857142857143</v>
      </c>
      <c r="I33" s="5">
        <v>92</v>
      </c>
      <c r="J33" s="5">
        <f t="shared" si="2"/>
        <v>56.13636363636363</v>
      </c>
      <c r="K33" s="5">
        <f t="shared" si="3"/>
        <v>33.080357142857146</v>
      </c>
      <c r="L33" s="5">
        <v>717</v>
      </c>
      <c r="M33" s="5">
        <v>1</v>
      </c>
      <c r="N33" s="5">
        <v>6256</v>
      </c>
      <c r="O33" s="13">
        <f t="shared" si="1"/>
        <v>1.1844629156010231</v>
      </c>
    </row>
    <row r="34" spans="2:15" ht="12.75">
      <c r="B34" s="4" t="s">
        <v>137</v>
      </c>
      <c r="C34" s="12">
        <v>16</v>
      </c>
      <c r="D34" s="4" t="s">
        <v>169</v>
      </c>
      <c r="E34" s="5">
        <v>6855</v>
      </c>
      <c r="F34" s="5">
        <v>173</v>
      </c>
      <c r="G34" s="5">
        <v>69</v>
      </c>
      <c r="H34" s="6">
        <f t="shared" si="0"/>
        <v>0.3988439306358382</v>
      </c>
      <c r="I34" s="5">
        <v>104</v>
      </c>
      <c r="J34" s="5">
        <f t="shared" si="2"/>
        <v>99.34782608695652</v>
      </c>
      <c r="K34" s="5">
        <f t="shared" si="3"/>
        <v>39.6242774566474</v>
      </c>
      <c r="L34" s="5">
        <v>962</v>
      </c>
      <c r="M34" s="5">
        <v>1</v>
      </c>
      <c r="N34" s="5">
        <v>5891</v>
      </c>
      <c r="O34" s="13">
        <f t="shared" si="1"/>
        <v>1.1636394500084875</v>
      </c>
    </row>
    <row r="35" spans="2:15" ht="12.75">
      <c r="B35" s="4" t="s">
        <v>29</v>
      </c>
      <c r="C35" s="12">
        <v>8</v>
      </c>
      <c r="D35" s="4" t="s">
        <v>170</v>
      </c>
      <c r="E35" s="5">
        <v>7482</v>
      </c>
      <c r="F35" s="5">
        <v>2946</v>
      </c>
      <c r="G35" s="5">
        <v>455</v>
      </c>
      <c r="H35" s="6">
        <f t="shared" si="0"/>
        <v>0.1544467073998642</v>
      </c>
      <c r="I35" s="5">
        <v>2491</v>
      </c>
      <c r="J35" s="5">
        <f t="shared" si="2"/>
        <v>16.443956043956042</v>
      </c>
      <c r="K35" s="5">
        <f t="shared" si="3"/>
        <v>2.539714867617108</v>
      </c>
      <c r="L35" s="5">
        <v>1144</v>
      </c>
      <c r="M35" s="5">
        <v>1</v>
      </c>
      <c r="N35" s="5">
        <v>6461</v>
      </c>
      <c r="O35" s="13">
        <f t="shared" si="1"/>
        <v>1.1580250735180313</v>
      </c>
    </row>
    <row r="36" spans="2:15" ht="12.75">
      <c r="B36" s="4" t="s">
        <v>337</v>
      </c>
      <c r="C36" s="12">
        <v>4</v>
      </c>
      <c r="D36" s="4" t="s">
        <v>172</v>
      </c>
      <c r="E36" s="5">
        <v>8277</v>
      </c>
      <c r="F36" s="5">
        <v>604</v>
      </c>
      <c r="G36" s="5">
        <v>209</v>
      </c>
      <c r="H36" s="6">
        <f aca="true" t="shared" si="4" ref="H36:H67">G36/F36</f>
        <v>0.34602649006622516</v>
      </c>
      <c r="I36" s="5">
        <v>395</v>
      </c>
      <c r="J36" s="5">
        <f t="shared" si="2"/>
        <v>39.60287081339713</v>
      </c>
      <c r="K36" s="5">
        <f t="shared" si="3"/>
        <v>13.70364238410596</v>
      </c>
      <c r="L36" s="5">
        <v>495</v>
      </c>
      <c r="M36" s="5">
        <v>1</v>
      </c>
      <c r="N36" s="5">
        <v>7183</v>
      </c>
      <c r="O36" s="13">
        <f aca="true" t="shared" si="5" ref="O36:O67">E36/N36</f>
        <v>1.1523040512320757</v>
      </c>
    </row>
    <row r="37" spans="2:15" ht="12.75">
      <c r="B37" s="4" t="s">
        <v>109</v>
      </c>
      <c r="C37" s="12">
        <v>6</v>
      </c>
      <c r="D37" s="4" t="s">
        <v>171</v>
      </c>
      <c r="E37" s="5">
        <v>6642</v>
      </c>
      <c r="F37" s="5">
        <v>202</v>
      </c>
      <c r="G37" s="5">
        <v>82</v>
      </c>
      <c r="H37" s="6">
        <f t="shared" si="4"/>
        <v>0.40594059405940597</v>
      </c>
      <c r="I37" s="5">
        <v>120</v>
      </c>
      <c r="J37" s="5">
        <f t="shared" si="2"/>
        <v>81</v>
      </c>
      <c r="K37" s="5">
        <f t="shared" si="3"/>
        <v>32.881188118811885</v>
      </c>
      <c r="L37" s="5">
        <v>913</v>
      </c>
      <c r="M37" s="5">
        <v>1</v>
      </c>
      <c r="N37" s="5">
        <v>5800</v>
      </c>
      <c r="O37" s="13">
        <f t="shared" si="5"/>
        <v>1.1451724137931034</v>
      </c>
    </row>
    <row r="38" spans="2:15" ht="12.75">
      <c r="B38" s="4" t="s">
        <v>29</v>
      </c>
      <c r="C38" s="12">
        <v>13</v>
      </c>
      <c r="D38" s="4" t="s">
        <v>176</v>
      </c>
      <c r="E38" s="5">
        <v>6331</v>
      </c>
      <c r="F38" s="5">
        <v>2864</v>
      </c>
      <c r="G38" s="5">
        <v>326</v>
      </c>
      <c r="H38" s="6">
        <f t="shared" si="4"/>
        <v>0.1138268156424581</v>
      </c>
      <c r="I38" s="5">
        <v>2538</v>
      </c>
      <c r="J38" s="5">
        <f t="shared" si="2"/>
        <v>19.420245398773005</v>
      </c>
      <c r="K38" s="5">
        <f t="shared" si="3"/>
        <v>2.21054469273743</v>
      </c>
      <c r="L38" s="5">
        <v>1508</v>
      </c>
      <c r="M38" s="5">
        <v>1</v>
      </c>
      <c r="N38" s="5">
        <v>5565</v>
      </c>
      <c r="O38" s="13">
        <f t="shared" si="5"/>
        <v>1.1376460017969452</v>
      </c>
    </row>
    <row r="39" spans="2:15" ht="12.75">
      <c r="B39" s="4" t="s">
        <v>109</v>
      </c>
      <c r="C39" s="12">
        <v>4</v>
      </c>
      <c r="D39" s="4" t="s">
        <v>173</v>
      </c>
      <c r="E39" s="5">
        <v>6877</v>
      </c>
      <c r="F39" s="5">
        <v>188</v>
      </c>
      <c r="G39" s="5">
        <v>80</v>
      </c>
      <c r="H39" s="6">
        <f t="shared" si="4"/>
        <v>0.425531914893617</v>
      </c>
      <c r="I39" s="5">
        <v>108</v>
      </c>
      <c r="J39" s="5">
        <f t="shared" si="2"/>
        <v>85.9625</v>
      </c>
      <c r="K39" s="5">
        <f t="shared" si="3"/>
        <v>36.579787234042556</v>
      </c>
      <c r="L39" s="5">
        <v>1040</v>
      </c>
      <c r="M39" s="5">
        <v>1</v>
      </c>
      <c r="N39" s="5">
        <v>6122</v>
      </c>
      <c r="O39" s="13">
        <f t="shared" si="5"/>
        <v>1.123325710552107</v>
      </c>
    </row>
    <row r="40" spans="2:15" ht="12.75">
      <c r="B40" s="4" t="s">
        <v>337</v>
      </c>
      <c r="C40" s="12">
        <v>10</v>
      </c>
      <c r="D40" s="4" t="s">
        <v>175</v>
      </c>
      <c r="E40" s="5">
        <v>7176</v>
      </c>
      <c r="F40" s="5">
        <v>587</v>
      </c>
      <c r="G40" s="5">
        <v>109</v>
      </c>
      <c r="H40" s="6">
        <f t="shared" si="4"/>
        <v>0.18568994889267462</v>
      </c>
      <c r="I40" s="5">
        <v>478</v>
      </c>
      <c r="J40" s="5">
        <f t="shared" si="2"/>
        <v>65.8348623853211</v>
      </c>
      <c r="K40" s="5">
        <f t="shared" si="3"/>
        <v>12.224872231686541</v>
      </c>
      <c r="L40" s="5">
        <v>1070</v>
      </c>
      <c r="M40" s="5">
        <v>1</v>
      </c>
      <c r="N40" s="5">
        <v>6480</v>
      </c>
      <c r="O40" s="13">
        <f t="shared" si="5"/>
        <v>1.1074074074074074</v>
      </c>
    </row>
    <row r="41" spans="2:15" ht="12.75">
      <c r="B41" s="4" t="s">
        <v>341</v>
      </c>
      <c r="C41" s="12">
        <v>8</v>
      </c>
      <c r="D41" s="4" t="s">
        <v>174</v>
      </c>
      <c r="E41" s="5">
        <v>6257</v>
      </c>
      <c r="F41" s="5">
        <v>151</v>
      </c>
      <c r="G41" s="5">
        <v>68</v>
      </c>
      <c r="H41" s="6">
        <f t="shared" si="4"/>
        <v>0.4503311258278146</v>
      </c>
      <c r="I41" s="5">
        <v>83</v>
      </c>
      <c r="J41" s="5">
        <f t="shared" si="2"/>
        <v>92.01470588235294</v>
      </c>
      <c r="K41" s="5">
        <f t="shared" si="3"/>
        <v>41.437086092715234</v>
      </c>
      <c r="L41" s="5">
        <v>1188</v>
      </c>
      <c r="M41" s="5">
        <v>1</v>
      </c>
      <c r="N41" s="5">
        <v>5662</v>
      </c>
      <c r="O41" s="13">
        <f t="shared" si="5"/>
        <v>1.1050865418580007</v>
      </c>
    </row>
    <row r="42" spans="2:15" ht="12.75">
      <c r="B42" s="4" t="s">
        <v>84</v>
      </c>
      <c r="C42" s="12">
        <v>4</v>
      </c>
      <c r="D42" s="4" t="s">
        <v>177</v>
      </c>
      <c r="E42" s="5">
        <v>6446</v>
      </c>
      <c r="F42" s="5">
        <v>102</v>
      </c>
      <c r="G42" s="5">
        <v>45</v>
      </c>
      <c r="H42" s="6">
        <f t="shared" si="4"/>
        <v>0.4411764705882353</v>
      </c>
      <c r="I42" s="5">
        <v>57</v>
      </c>
      <c r="J42" s="5">
        <f t="shared" si="2"/>
        <v>143.24444444444444</v>
      </c>
      <c r="K42" s="5">
        <f t="shared" si="3"/>
        <v>63.19607843137255</v>
      </c>
      <c r="L42" s="5">
        <v>2730</v>
      </c>
      <c r="M42" s="5">
        <v>1</v>
      </c>
      <c r="N42" s="5">
        <v>5948</v>
      </c>
      <c r="O42" s="13">
        <f t="shared" si="5"/>
        <v>1.0837256220578346</v>
      </c>
    </row>
    <row r="43" spans="2:15" ht="12.75">
      <c r="B43" s="4" t="s">
        <v>178</v>
      </c>
      <c r="C43" s="12">
        <v>12</v>
      </c>
      <c r="D43" s="4" t="s">
        <v>179</v>
      </c>
      <c r="E43" s="5">
        <v>6501</v>
      </c>
      <c r="F43" s="5">
        <v>300</v>
      </c>
      <c r="G43" s="5">
        <v>137</v>
      </c>
      <c r="H43" s="6">
        <f t="shared" si="4"/>
        <v>0.45666666666666667</v>
      </c>
      <c r="I43" s="5">
        <v>163</v>
      </c>
      <c r="J43" s="5">
        <f t="shared" si="2"/>
        <v>47.45255474452555</v>
      </c>
      <c r="K43" s="5">
        <f t="shared" si="3"/>
        <v>21.67</v>
      </c>
      <c r="L43" s="5">
        <v>2290</v>
      </c>
      <c r="M43" s="5">
        <v>1</v>
      </c>
      <c r="N43" s="5">
        <v>6193</v>
      </c>
      <c r="O43" s="13">
        <f t="shared" si="5"/>
        <v>1.0497335701598578</v>
      </c>
    </row>
    <row r="44" spans="2:15" ht="12.75">
      <c r="B44" s="4" t="s">
        <v>27</v>
      </c>
      <c r="C44" s="12">
        <v>2</v>
      </c>
      <c r="D44" s="4" t="s">
        <v>180</v>
      </c>
      <c r="E44" s="5">
        <v>6512</v>
      </c>
      <c r="F44" s="5">
        <v>111</v>
      </c>
      <c r="G44" s="5">
        <v>48</v>
      </c>
      <c r="H44" s="6">
        <f t="shared" si="4"/>
        <v>0.43243243243243246</v>
      </c>
      <c r="I44" s="5">
        <v>63</v>
      </c>
      <c r="J44" s="5">
        <f t="shared" si="2"/>
        <v>135.66666666666666</v>
      </c>
      <c r="K44" s="5">
        <f t="shared" si="3"/>
        <v>58.666666666666664</v>
      </c>
      <c r="L44" s="5">
        <v>936</v>
      </c>
      <c r="M44" s="5">
        <v>1</v>
      </c>
      <c r="N44" s="5">
        <v>6242</v>
      </c>
      <c r="O44" s="13">
        <f t="shared" si="5"/>
        <v>1.043255366869593</v>
      </c>
    </row>
    <row r="45" spans="2:15" ht="12.75">
      <c r="B45" s="4" t="s">
        <v>82</v>
      </c>
      <c r="C45" s="12">
        <v>10</v>
      </c>
      <c r="D45" s="4" t="s">
        <v>183</v>
      </c>
      <c r="E45" s="5">
        <v>5446</v>
      </c>
      <c r="F45" s="5">
        <v>121</v>
      </c>
      <c r="G45" s="5">
        <v>42</v>
      </c>
      <c r="H45" s="6">
        <f t="shared" si="4"/>
        <v>0.34710743801652894</v>
      </c>
      <c r="I45" s="5">
        <v>79</v>
      </c>
      <c r="J45" s="5">
        <f t="shared" si="2"/>
        <v>129.66666666666666</v>
      </c>
      <c r="K45" s="5">
        <f t="shared" si="3"/>
        <v>45.00826446280992</v>
      </c>
      <c r="L45" s="5">
        <v>1164</v>
      </c>
      <c r="M45" s="5">
        <v>1</v>
      </c>
      <c r="N45" s="5">
        <v>5384</v>
      </c>
      <c r="O45" s="13">
        <f t="shared" si="5"/>
        <v>1.0115156017830609</v>
      </c>
    </row>
    <row r="46" spans="2:15" ht="12.75">
      <c r="B46" s="4" t="s">
        <v>341</v>
      </c>
      <c r="C46" s="12">
        <v>9</v>
      </c>
      <c r="D46" s="4" t="s">
        <v>181</v>
      </c>
      <c r="E46" s="5">
        <v>4707</v>
      </c>
      <c r="F46" s="5">
        <v>116</v>
      </c>
      <c r="G46" s="5">
        <v>70</v>
      </c>
      <c r="H46" s="6">
        <f t="shared" si="4"/>
        <v>0.603448275862069</v>
      </c>
      <c r="I46" s="5">
        <v>46</v>
      </c>
      <c r="J46" s="5">
        <f t="shared" si="2"/>
        <v>67.24285714285715</v>
      </c>
      <c r="K46" s="5">
        <f t="shared" si="3"/>
        <v>40.577586206896555</v>
      </c>
      <c r="L46" s="5">
        <v>971</v>
      </c>
      <c r="M46" s="5">
        <v>1</v>
      </c>
      <c r="N46" s="5">
        <v>4659</v>
      </c>
      <c r="O46" s="13">
        <f t="shared" si="5"/>
        <v>1.0103026400515132</v>
      </c>
    </row>
    <row r="47" spans="2:15" ht="12.75">
      <c r="B47" s="4" t="s">
        <v>109</v>
      </c>
      <c r="C47" s="12">
        <v>1</v>
      </c>
      <c r="D47" s="4" t="s">
        <v>182</v>
      </c>
      <c r="E47" s="5">
        <v>4629</v>
      </c>
      <c r="F47" s="5">
        <v>130</v>
      </c>
      <c r="G47" s="5">
        <v>79</v>
      </c>
      <c r="H47" s="6">
        <f t="shared" si="4"/>
        <v>0.6076923076923076</v>
      </c>
      <c r="I47" s="5">
        <v>51</v>
      </c>
      <c r="J47" s="5">
        <f t="shared" si="2"/>
        <v>58.59493670886076</v>
      </c>
      <c r="K47" s="5">
        <f t="shared" si="3"/>
        <v>35.60769230769231</v>
      </c>
      <c r="L47" s="5">
        <v>333</v>
      </c>
      <c r="M47" s="5">
        <v>1</v>
      </c>
      <c r="N47" s="5">
        <v>4812</v>
      </c>
      <c r="O47" s="13">
        <f t="shared" si="5"/>
        <v>0.9619700748129676</v>
      </c>
    </row>
    <row r="48" spans="2:15" ht="12.75">
      <c r="B48" s="4" t="s">
        <v>184</v>
      </c>
      <c r="C48" s="12">
        <v>2</v>
      </c>
      <c r="D48" s="4" t="s">
        <v>185</v>
      </c>
      <c r="E48" s="5">
        <v>5196</v>
      </c>
      <c r="F48" s="5">
        <v>184</v>
      </c>
      <c r="G48" s="5">
        <v>84</v>
      </c>
      <c r="H48" s="6">
        <f t="shared" si="4"/>
        <v>0.45652173913043476</v>
      </c>
      <c r="I48" s="5">
        <v>100</v>
      </c>
      <c r="J48" s="5">
        <f t="shared" si="2"/>
        <v>61.857142857142854</v>
      </c>
      <c r="K48" s="5">
        <f t="shared" si="3"/>
        <v>28.23913043478261</v>
      </c>
      <c r="L48" s="5">
        <v>515</v>
      </c>
      <c r="M48" s="5">
        <v>1</v>
      </c>
      <c r="N48" s="5">
        <v>5773</v>
      </c>
      <c r="O48" s="13">
        <f t="shared" si="5"/>
        <v>0.9000519660488481</v>
      </c>
    </row>
    <row r="49" spans="2:15" ht="12.75">
      <c r="B49" s="4" t="s">
        <v>109</v>
      </c>
      <c r="C49" s="12">
        <v>5</v>
      </c>
      <c r="D49" s="4" t="s">
        <v>186</v>
      </c>
      <c r="E49" s="5">
        <v>5044</v>
      </c>
      <c r="F49" s="5">
        <v>94</v>
      </c>
      <c r="G49" s="5">
        <v>51</v>
      </c>
      <c r="H49" s="6">
        <f t="shared" si="4"/>
        <v>0.5425531914893617</v>
      </c>
      <c r="I49" s="5">
        <v>43</v>
      </c>
      <c r="J49" s="5">
        <f t="shared" si="2"/>
        <v>98.90196078431373</v>
      </c>
      <c r="K49" s="5">
        <f t="shared" si="3"/>
        <v>53.659574468085104</v>
      </c>
      <c r="L49" s="5">
        <v>440</v>
      </c>
      <c r="M49" s="5">
        <v>1</v>
      </c>
      <c r="N49" s="5">
        <v>5766</v>
      </c>
      <c r="O49" s="13">
        <f t="shared" si="5"/>
        <v>0.8747832119320152</v>
      </c>
    </row>
    <row r="50" spans="2:15" ht="12.75">
      <c r="B50" s="4" t="s">
        <v>109</v>
      </c>
      <c r="C50" s="12">
        <v>2</v>
      </c>
      <c r="D50" s="4" t="s">
        <v>187</v>
      </c>
      <c r="E50" s="5">
        <v>5031</v>
      </c>
      <c r="F50" s="5">
        <v>123</v>
      </c>
      <c r="G50" s="5">
        <v>47</v>
      </c>
      <c r="H50" s="6">
        <f t="shared" si="4"/>
        <v>0.3821138211382114</v>
      </c>
      <c r="I50" s="5">
        <v>76</v>
      </c>
      <c r="J50" s="5">
        <f t="shared" si="2"/>
        <v>107.04255319148936</v>
      </c>
      <c r="K50" s="5">
        <f t="shared" si="3"/>
        <v>40.90243902439025</v>
      </c>
      <c r="L50" s="5">
        <v>403</v>
      </c>
      <c r="M50" s="5">
        <v>1</v>
      </c>
      <c r="N50" s="5">
        <v>5921</v>
      </c>
      <c r="O50" s="13">
        <f t="shared" si="5"/>
        <v>0.8496875527782469</v>
      </c>
    </row>
    <row r="51" spans="2:15" ht="12.75">
      <c r="B51" s="4" t="s">
        <v>114</v>
      </c>
      <c r="C51" s="12">
        <v>4</v>
      </c>
      <c r="D51" s="4" t="s">
        <v>189</v>
      </c>
      <c r="E51" s="5">
        <v>5311</v>
      </c>
      <c r="F51" s="5">
        <v>35</v>
      </c>
      <c r="G51" s="5">
        <v>18</v>
      </c>
      <c r="H51" s="6">
        <f t="shared" si="4"/>
        <v>0.5142857142857142</v>
      </c>
      <c r="I51" s="5">
        <v>17</v>
      </c>
      <c r="J51" s="5">
        <f t="shared" si="2"/>
        <v>295.05555555555554</v>
      </c>
      <c r="K51" s="5">
        <f t="shared" si="3"/>
        <v>151.74285714285713</v>
      </c>
      <c r="L51" s="5">
        <v>1241</v>
      </c>
      <c r="M51" s="5">
        <v>1</v>
      </c>
      <c r="N51" s="5">
        <v>6546</v>
      </c>
      <c r="O51" s="13">
        <f t="shared" si="5"/>
        <v>0.8113351665139016</v>
      </c>
    </row>
    <row r="52" spans="2:15" ht="12.75">
      <c r="B52" s="4" t="s">
        <v>338</v>
      </c>
      <c r="C52" s="12">
        <v>1</v>
      </c>
      <c r="D52" s="4" t="s">
        <v>188</v>
      </c>
      <c r="E52" s="5">
        <v>4890</v>
      </c>
      <c r="F52" s="5">
        <v>392</v>
      </c>
      <c r="G52" s="5">
        <v>97</v>
      </c>
      <c r="H52" s="6">
        <f t="shared" si="4"/>
        <v>0.24744897959183673</v>
      </c>
      <c r="I52" s="5">
        <v>295</v>
      </c>
      <c r="J52" s="5">
        <f t="shared" si="2"/>
        <v>50.41237113402062</v>
      </c>
      <c r="K52" s="5">
        <f t="shared" si="3"/>
        <v>12.474489795918368</v>
      </c>
      <c r="L52" s="5">
        <v>386</v>
      </c>
      <c r="M52" s="5">
        <v>1</v>
      </c>
      <c r="N52" s="5">
        <v>6071</v>
      </c>
      <c r="O52" s="13">
        <f t="shared" si="5"/>
        <v>0.8054686213144457</v>
      </c>
    </row>
    <row r="53" spans="2:15" ht="12.75">
      <c r="B53" s="4" t="s">
        <v>82</v>
      </c>
      <c r="C53" s="12">
        <v>6</v>
      </c>
      <c r="D53" s="4" t="s">
        <v>191</v>
      </c>
      <c r="E53" s="5">
        <v>4710</v>
      </c>
      <c r="F53" s="5">
        <v>113</v>
      </c>
      <c r="G53" s="5">
        <v>41</v>
      </c>
      <c r="H53" s="6">
        <f t="shared" si="4"/>
        <v>0.36283185840707965</v>
      </c>
      <c r="I53" s="5">
        <v>72</v>
      </c>
      <c r="J53" s="5">
        <f t="shared" si="2"/>
        <v>114.8780487804878</v>
      </c>
      <c r="K53" s="5">
        <f t="shared" si="3"/>
        <v>41.68141592920354</v>
      </c>
      <c r="L53" s="5">
        <v>660</v>
      </c>
      <c r="M53" s="5">
        <v>1</v>
      </c>
      <c r="N53" s="5">
        <v>5962</v>
      </c>
      <c r="O53" s="13">
        <f t="shared" si="5"/>
        <v>0.7900033545790003</v>
      </c>
    </row>
    <row r="54" spans="2:15" ht="12.75">
      <c r="B54" s="4" t="s">
        <v>339</v>
      </c>
      <c r="C54" s="12">
        <v>27</v>
      </c>
      <c r="D54" s="4" t="s">
        <v>198</v>
      </c>
      <c r="E54" s="5">
        <v>4779</v>
      </c>
      <c r="F54" s="5">
        <v>37</v>
      </c>
      <c r="G54" s="5">
        <v>12</v>
      </c>
      <c r="H54" s="6">
        <f t="shared" si="4"/>
        <v>0.32432432432432434</v>
      </c>
      <c r="I54" s="5">
        <v>25</v>
      </c>
      <c r="J54" s="5">
        <f t="shared" si="2"/>
        <v>398.25</v>
      </c>
      <c r="K54" s="5">
        <f t="shared" si="3"/>
        <v>129.16216216216216</v>
      </c>
      <c r="L54" s="5">
        <v>4010</v>
      </c>
      <c r="M54" s="5">
        <v>3</v>
      </c>
      <c r="N54" s="5">
        <v>6085</v>
      </c>
      <c r="O54" s="13">
        <f t="shared" si="5"/>
        <v>0.7853738701725554</v>
      </c>
    </row>
    <row r="55" spans="2:15" ht="12.75">
      <c r="B55" s="4" t="s">
        <v>339</v>
      </c>
      <c r="C55" s="12">
        <v>39</v>
      </c>
      <c r="D55" s="4" t="s">
        <v>190</v>
      </c>
      <c r="E55" s="5">
        <v>3812</v>
      </c>
      <c r="F55" s="5">
        <v>21</v>
      </c>
      <c r="G55" s="5">
        <v>13</v>
      </c>
      <c r="H55" s="6">
        <f t="shared" si="4"/>
        <v>0.6190476190476191</v>
      </c>
      <c r="I55" s="5">
        <v>8</v>
      </c>
      <c r="J55" s="5">
        <f t="shared" si="2"/>
        <v>293.2307692307692</v>
      </c>
      <c r="K55" s="5">
        <f t="shared" si="3"/>
        <v>181.52380952380952</v>
      </c>
      <c r="L55" s="5">
        <v>2311</v>
      </c>
      <c r="M55" s="5">
        <v>7</v>
      </c>
      <c r="N55" s="5">
        <v>5014</v>
      </c>
      <c r="O55" s="13">
        <f t="shared" si="5"/>
        <v>0.7602712405265257</v>
      </c>
    </row>
    <row r="56" spans="2:15" ht="12.75">
      <c r="B56" s="4" t="s">
        <v>27</v>
      </c>
      <c r="C56" s="12">
        <v>5</v>
      </c>
      <c r="D56" s="4" t="s">
        <v>193</v>
      </c>
      <c r="E56" s="5">
        <v>4344</v>
      </c>
      <c r="F56" s="5">
        <v>256</v>
      </c>
      <c r="G56" s="5">
        <v>86</v>
      </c>
      <c r="H56" s="6">
        <f t="shared" si="4"/>
        <v>0.3359375</v>
      </c>
      <c r="I56" s="5">
        <v>170</v>
      </c>
      <c r="J56" s="5">
        <f t="shared" si="2"/>
        <v>50.51162790697674</v>
      </c>
      <c r="K56" s="5">
        <f t="shared" si="3"/>
        <v>16.96875</v>
      </c>
      <c r="L56" s="5">
        <v>727</v>
      </c>
      <c r="M56" s="5">
        <v>1</v>
      </c>
      <c r="N56" s="5">
        <v>5715</v>
      </c>
      <c r="O56" s="13">
        <f t="shared" si="5"/>
        <v>0.7601049868766404</v>
      </c>
    </row>
    <row r="57" spans="2:15" ht="12.75">
      <c r="B57" s="4" t="s">
        <v>337</v>
      </c>
      <c r="C57" s="12">
        <v>3</v>
      </c>
      <c r="D57" s="4" t="s">
        <v>192</v>
      </c>
      <c r="E57" s="5">
        <v>4262</v>
      </c>
      <c r="F57" s="5">
        <v>100</v>
      </c>
      <c r="G57" s="5">
        <v>46</v>
      </c>
      <c r="H57" s="6">
        <f t="shared" si="4"/>
        <v>0.46</v>
      </c>
      <c r="I57" s="5">
        <v>54</v>
      </c>
      <c r="J57" s="5">
        <f t="shared" si="2"/>
        <v>92.65217391304348</v>
      </c>
      <c r="K57" s="5">
        <f t="shared" si="3"/>
        <v>42.62</v>
      </c>
      <c r="L57" s="5">
        <v>458</v>
      </c>
      <c r="M57" s="5">
        <v>1</v>
      </c>
      <c r="N57" s="5">
        <v>5617</v>
      </c>
      <c r="O57" s="13">
        <f t="shared" si="5"/>
        <v>0.7587680256364607</v>
      </c>
    </row>
    <row r="58" spans="2:15" ht="12.75">
      <c r="B58" s="4" t="s">
        <v>84</v>
      </c>
      <c r="C58" s="12">
        <v>4</v>
      </c>
      <c r="D58" s="4" t="s">
        <v>196</v>
      </c>
      <c r="E58" s="5">
        <v>4409</v>
      </c>
      <c r="F58" s="5">
        <v>159</v>
      </c>
      <c r="G58" s="5">
        <v>35</v>
      </c>
      <c r="H58" s="6">
        <f t="shared" si="4"/>
        <v>0.22012578616352202</v>
      </c>
      <c r="I58" s="5">
        <v>124</v>
      </c>
      <c r="J58" s="5">
        <f t="shared" si="2"/>
        <v>125.97142857142858</v>
      </c>
      <c r="K58" s="5">
        <f t="shared" si="3"/>
        <v>27.729559748427672</v>
      </c>
      <c r="L58" s="5">
        <v>1293</v>
      </c>
      <c r="M58" s="5">
        <v>1</v>
      </c>
      <c r="N58" s="5">
        <v>5948</v>
      </c>
      <c r="O58" s="13">
        <f t="shared" si="5"/>
        <v>0.7412575655682583</v>
      </c>
    </row>
    <row r="59" spans="2:15" ht="12.75">
      <c r="B59" s="4" t="s">
        <v>99</v>
      </c>
      <c r="C59" s="12">
        <v>8</v>
      </c>
      <c r="D59" s="4" t="s">
        <v>194</v>
      </c>
      <c r="E59" s="5">
        <v>4179</v>
      </c>
      <c r="F59" s="5">
        <v>55</v>
      </c>
      <c r="G59" s="5">
        <v>28</v>
      </c>
      <c r="H59" s="6">
        <f t="shared" si="4"/>
        <v>0.509090909090909</v>
      </c>
      <c r="I59" s="5">
        <v>27</v>
      </c>
      <c r="J59" s="5">
        <f t="shared" si="2"/>
        <v>149.25</v>
      </c>
      <c r="K59" s="5">
        <f t="shared" si="3"/>
        <v>75.98181818181818</v>
      </c>
      <c r="L59" s="5">
        <v>1391</v>
      </c>
      <c r="M59" s="5">
        <v>1</v>
      </c>
      <c r="N59" s="5">
        <v>5821</v>
      </c>
      <c r="O59" s="13">
        <f t="shared" si="5"/>
        <v>0.7179178835251675</v>
      </c>
    </row>
    <row r="60" spans="2:15" ht="12.75">
      <c r="B60" s="4" t="s">
        <v>27</v>
      </c>
      <c r="C60" s="12">
        <v>1</v>
      </c>
      <c r="D60" s="4" t="s">
        <v>197</v>
      </c>
      <c r="E60" s="5">
        <v>3952</v>
      </c>
      <c r="F60" s="5">
        <v>65</v>
      </c>
      <c r="G60" s="5">
        <v>25</v>
      </c>
      <c r="H60" s="6">
        <f t="shared" si="4"/>
        <v>0.38461538461538464</v>
      </c>
      <c r="I60" s="5">
        <v>40</v>
      </c>
      <c r="J60" s="5">
        <f t="shared" si="2"/>
        <v>158.08</v>
      </c>
      <c r="K60" s="5">
        <f t="shared" si="3"/>
        <v>60.8</v>
      </c>
      <c r="L60" s="5">
        <v>1159</v>
      </c>
      <c r="M60" s="5">
        <v>1</v>
      </c>
      <c r="N60" s="5">
        <v>5689</v>
      </c>
      <c r="O60" s="13">
        <f t="shared" si="5"/>
        <v>0.6946739321497627</v>
      </c>
    </row>
    <row r="61" spans="2:15" ht="12.75">
      <c r="B61" s="4" t="s">
        <v>29</v>
      </c>
      <c r="C61" s="12">
        <v>16</v>
      </c>
      <c r="D61" s="4" t="s">
        <v>195</v>
      </c>
      <c r="E61" s="5">
        <v>3934</v>
      </c>
      <c r="F61" s="5">
        <v>60</v>
      </c>
      <c r="G61" s="5">
        <v>30</v>
      </c>
      <c r="H61" s="6">
        <f t="shared" si="4"/>
        <v>0.5</v>
      </c>
      <c r="I61" s="5">
        <v>30</v>
      </c>
      <c r="J61" s="5">
        <f t="shared" si="2"/>
        <v>131.13333333333333</v>
      </c>
      <c r="K61" s="5">
        <f t="shared" si="3"/>
        <v>65.56666666666666</v>
      </c>
      <c r="L61" s="5">
        <v>388</v>
      </c>
      <c r="M61" s="5">
        <v>1</v>
      </c>
      <c r="N61" s="5">
        <v>5808</v>
      </c>
      <c r="O61" s="13">
        <f t="shared" si="5"/>
        <v>0.6773415977961432</v>
      </c>
    </row>
    <row r="62" spans="2:15" ht="12.75">
      <c r="B62" s="4" t="s">
        <v>31</v>
      </c>
      <c r="C62" s="12">
        <v>1</v>
      </c>
      <c r="D62" s="4" t="s">
        <v>199</v>
      </c>
      <c r="E62" s="5">
        <v>3724</v>
      </c>
      <c r="F62" s="5">
        <v>44</v>
      </c>
      <c r="G62" s="5">
        <v>18</v>
      </c>
      <c r="H62" s="6">
        <f t="shared" si="4"/>
        <v>0.4090909090909091</v>
      </c>
      <c r="I62" s="5">
        <v>26</v>
      </c>
      <c r="J62" s="5">
        <f t="shared" si="2"/>
        <v>206.88888888888889</v>
      </c>
      <c r="K62" s="5">
        <f t="shared" si="3"/>
        <v>84.63636363636364</v>
      </c>
      <c r="L62" s="5">
        <v>649</v>
      </c>
      <c r="M62" s="5">
        <v>5</v>
      </c>
      <c r="N62" s="5">
        <v>5993</v>
      </c>
      <c r="O62" s="13">
        <f t="shared" si="5"/>
        <v>0.621391623560821</v>
      </c>
    </row>
    <row r="63" spans="2:15" ht="12.75">
      <c r="B63" s="4" t="s">
        <v>99</v>
      </c>
      <c r="C63" s="12">
        <v>7</v>
      </c>
      <c r="D63" s="4" t="s">
        <v>201</v>
      </c>
      <c r="E63" s="5">
        <v>3392</v>
      </c>
      <c r="F63" s="5">
        <v>27</v>
      </c>
      <c r="G63" s="5">
        <v>15</v>
      </c>
      <c r="H63" s="6">
        <f t="shared" si="4"/>
        <v>0.5555555555555556</v>
      </c>
      <c r="I63" s="5">
        <v>12</v>
      </c>
      <c r="J63" s="5">
        <f t="shared" si="2"/>
        <v>226.13333333333333</v>
      </c>
      <c r="K63" s="5">
        <f t="shared" si="3"/>
        <v>125.62962962962963</v>
      </c>
      <c r="L63" s="5">
        <v>798</v>
      </c>
      <c r="M63" s="5">
        <v>1</v>
      </c>
      <c r="N63" s="5">
        <v>5518</v>
      </c>
      <c r="O63" s="13">
        <f t="shared" si="5"/>
        <v>0.6147154766219645</v>
      </c>
    </row>
    <row r="64" spans="2:15" ht="12.75">
      <c r="B64" s="4" t="s">
        <v>82</v>
      </c>
      <c r="C64" s="12">
        <v>9</v>
      </c>
      <c r="D64" s="4" t="s">
        <v>200</v>
      </c>
      <c r="E64" s="5">
        <v>3601</v>
      </c>
      <c r="F64" s="5">
        <v>225</v>
      </c>
      <c r="G64" s="5">
        <v>81</v>
      </c>
      <c r="H64" s="6">
        <f t="shared" si="4"/>
        <v>0.36</v>
      </c>
      <c r="I64" s="5">
        <v>144</v>
      </c>
      <c r="J64" s="5">
        <f t="shared" si="2"/>
        <v>44.45679012345679</v>
      </c>
      <c r="K64" s="5">
        <f t="shared" si="3"/>
        <v>16.004444444444445</v>
      </c>
      <c r="L64" s="5">
        <v>551</v>
      </c>
      <c r="M64" s="5">
        <v>1</v>
      </c>
      <c r="N64" s="5">
        <v>6103</v>
      </c>
      <c r="O64" s="13">
        <f t="shared" si="5"/>
        <v>0.5900376863837457</v>
      </c>
    </row>
    <row r="65" spans="2:15" ht="12.75">
      <c r="B65" s="4" t="s">
        <v>178</v>
      </c>
      <c r="C65" s="12">
        <v>12</v>
      </c>
      <c r="D65" s="4" t="s">
        <v>202</v>
      </c>
      <c r="E65" s="5">
        <v>3617</v>
      </c>
      <c r="F65" s="5">
        <v>268</v>
      </c>
      <c r="G65" s="5">
        <v>80</v>
      </c>
      <c r="H65" s="6">
        <f t="shared" si="4"/>
        <v>0.29850746268656714</v>
      </c>
      <c r="I65" s="5">
        <v>188</v>
      </c>
      <c r="J65" s="5">
        <f t="shared" si="2"/>
        <v>45.2125</v>
      </c>
      <c r="K65" s="5">
        <f t="shared" si="3"/>
        <v>13.496268656716419</v>
      </c>
      <c r="L65" s="5">
        <v>973</v>
      </c>
      <c r="M65" s="5">
        <v>1</v>
      </c>
      <c r="N65" s="5">
        <v>6193</v>
      </c>
      <c r="O65" s="13">
        <f t="shared" si="5"/>
        <v>0.5840465041175521</v>
      </c>
    </row>
    <row r="66" spans="2:15" ht="12.75">
      <c r="B66" s="4" t="s">
        <v>82</v>
      </c>
      <c r="C66" s="12">
        <v>7</v>
      </c>
      <c r="D66" s="4" t="s">
        <v>203</v>
      </c>
      <c r="E66" s="5">
        <v>2973</v>
      </c>
      <c r="F66" s="5">
        <v>72</v>
      </c>
      <c r="G66" s="5">
        <v>36</v>
      </c>
      <c r="H66" s="6">
        <f t="shared" si="4"/>
        <v>0.5</v>
      </c>
      <c r="I66" s="5">
        <v>36</v>
      </c>
      <c r="J66" s="5">
        <f t="shared" si="2"/>
        <v>82.58333333333333</v>
      </c>
      <c r="K66" s="5">
        <f t="shared" si="3"/>
        <v>41.291666666666664</v>
      </c>
      <c r="L66" s="5">
        <v>610</v>
      </c>
      <c r="M66" s="5">
        <v>1</v>
      </c>
      <c r="N66" s="5">
        <v>5382</v>
      </c>
      <c r="O66" s="13">
        <f t="shared" si="5"/>
        <v>0.552396878483835</v>
      </c>
    </row>
    <row r="67" spans="2:15" ht="12.75">
      <c r="B67" s="4" t="s">
        <v>338</v>
      </c>
      <c r="C67" s="12">
        <v>7</v>
      </c>
      <c r="D67" s="4" t="s">
        <v>210</v>
      </c>
      <c r="E67" s="5">
        <v>3954</v>
      </c>
      <c r="F67" s="5">
        <v>50</v>
      </c>
      <c r="G67" s="5">
        <v>18</v>
      </c>
      <c r="H67" s="6">
        <f t="shared" si="4"/>
        <v>0.36</v>
      </c>
      <c r="I67" s="5">
        <v>32</v>
      </c>
      <c r="J67" s="5">
        <f t="shared" si="2"/>
        <v>219.66666666666666</v>
      </c>
      <c r="K67" s="5">
        <f t="shared" si="3"/>
        <v>79.08</v>
      </c>
      <c r="L67" s="5">
        <v>2506</v>
      </c>
      <c r="M67" s="5">
        <v>1</v>
      </c>
      <c r="N67" s="5">
        <v>7199</v>
      </c>
      <c r="O67" s="13">
        <f t="shared" si="5"/>
        <v>0.5492429504097791</v>
      </c>
    </row>
    <row r="68" spans="2:15" ht="12.75">
      <c r="B68" s="4" t="s">
        <v>99</v>
      </c>
      <c r="C68" s="12">
        <v>7</v>
      </c>
      <c r="D68" s="4" t="s">
        <v>204</v>
      </c>
      <c r="E68" s="5">
        <v>2940</v>
      </c>
      <c r="F68" s="5">
        <v>22</v>
      </c>
      <c r="G68" s="5">
        <v>8</v>
      </c>
      <c r="H68" s="6">
        <f aca="true" t="shared" si="6" ref="H68:H99">G68/F68</f>
        <v>0.36363636363636365</v>
      </c>
      <c r="I68" s="5">
        <v>14</v>
      </c>
      <c r="J68" s="5">
        <f t="shared" si="2"/>
        <v>367.5</v>
      </c>
      <c r="K68" s="5">
        <f t="shared" si="3"/>
        <v>133.63636363636363</v>
      </c>
      <c r="L68" s="5">
        <v>1237</v>
      </c>
      <c r="M68" s="5">
        <v>1</v>
      </c>
      <c r="N68" s="5">
        <v>5518</v>
      </c>
      <c r="O68" s="13">
        <f aca="true" t="shared" si="7" ref="O68:O99">E68/N68</f>
        <v>0.5328017397607829</v>
      </c>
    </row>
    <row r="69" spans="2:15" ht="12.75">
      <c r="B69" s="4" t="s">
        <v>337</v>
      </c>
      <c r="C69" s="12">
        <v>6</v>
      </c>
      <c r="D69" s="4" t="s">
        <v>207</v>
      </c>
      <c r="E69" s="5">
        <v>3622</v>
      </c>
      <c r="F69" s="5">
        <v>322</v>
      </c>
      <c r="G69" s="5">
        <v>87</v>
      </c>
      <c r="H69" s="6">
        <f t="shared" si="6"/>
        <v>0.2701863354037267</v>
      </c>
      <c r="I69" s="5">
        <v>235</v>
      </c>
      <c r="J69" s="5">
        <f aca="true" t="shared" si="8" ref="J69:J132">E69/G69</f>
        <v>41.632183908045974</v>
      </c>
      <c r="K69" s="5">
        <f aca="true" t="shared" si="9" ref="K69:K132">E69/F69</f>
        <v>11.248447204968944</v>
      </c>
      <c r="L69" s="5">
        <v>445</v>
      </c>
      <c r="M69" s="5">
        <v>1</v>
      </c>
      <c r="N69" s="5">
        <v>6964</v>
      </c>
      <c r="O69" s="13">
        <f t="shared" si="7"/>
        <v>0.5201033888569787</v>
      </c>
    </row>
    <row r="70" spans="2:15" ht="12.75">
      <c r="B70" s="4" t="s">
        <v>340</v>
      </c>
      <c r="C70" s="12">
        <v>5</v>
      </c>
      <c r="D70" s="4" t="s">
        <v>206</v>
      </c>
      <c r="E70" s="5">
        <v>3051</v>
      </c>
      <c r="F70" s="5">
        <v>146</v>
      </c>
      <c r="G70" s="5">
        <v>77</v>
      </c>
      <c r="H70" s="6">
        <f t="shared" si="6"/>
        <v>0.5273972602739726</v>
      </c>
      <c r="I70" s="5">
        <v>69</v>
      </c>
      <c r="J70" s="5">
        <f t="shared" si="8"/>
        <v>39.62337662337662</v>
      </c>
      <c r="K70" s="5">
        <f t="shared" si="9"/>
        <v>20.897260273972602</v>
      </c>
      <c r="L70" s="5">
        <v>283</v>
      </c>
      <c r="M70" s="5">
        <v>1</v>
      </c>
      <c r="N70" s="5">
        <v>6032</v>
      </c>
      <c r="O70" s="13">
        <f t="shared" si="7"/>
        <v>0.5058023872679045</v>
      </c>
    </row>
    <row r="71" spans="2:15" ht="12.75">
      <c r="B71" s="4" t="s">
        <v>344</v>
      </c>
      <c r="C71" s="12">
        <v>4</v>
      </c>
      <c r="D71" s="4" t="s">
        <v>205</v>
      </c>
      <c r="E71" s="5">
        <v>3316</v>
      </c>
      <c r="F71" s="5">
        <v>64</v>
      </c>
      <c r="G71" s="5">
        <v>30</v>
      </c>
      <c r="H71" s="6">
        <f t="shared" si="6"/>
        <v>0.46875</v>
      </c>
      <c r="I71" s="5">
        <v>34</v>
      </c>
      <c r="J71" s="5">
        <f t="shared" si="8"/>
        <v>110.53333333333333</v>
      </c>
      <c r="K71" s="5">
        <f t="shared" si="9"/>
        <v>51.8125</v>
      </c>
      <c r="L71" s="5">
        <v>1061</v>
      </c>
      <c r="M71" s="5">
        <v>1</v>
      </c>
      <c r="N71" s="5">
        <v>6595</v>
      </c>
      <c r="O71" s="13">
        <f t="shared" si="7"/>
        <v>0.5028051554207733</v>
      </c>
    </row>
    <row r="72" spans="2:15" ht="12.75">
      <c r="B72" s="4" t="s">
        <v>214</v>
      </c>
      <c r="C72" s="12">
        <v>12</v>
      </c>
      <c r="D72" s="4" t="s">
        <v>215</v>
      </c>
      <c r="E72" s="5">
        <v>3182</v>
      </c>
      <c r="F72" s="5">
        <v>95</v>
      </c>
      <c r="G72" s="5">
        <v>45</v>
      </c>
      <c r="H72" s="6">
        <f t="shared" si="6"/>
        <v>0.47368421052631576</v>
      </c>
      <c r="I72" s="5">
        <v>50</v>
      </c>
      <c r="J72" s="5">
        <f t="shared" si="8"/>
        <v>70.71111111111111</v>
      </c>
      <c r="K72" s="5">
        <f t="shared" si="9"/>
        <v>33.49473684210526</v>
      </c>
      <c r="L72" s="5">
        <v>1208</v>
      </c>
      <c r="M72" s="5">
        <v>1</v>
      </c>
      <c r="N72" s="5">
        <v>6593</v>
      </c>
      <c r="O72" s="13">
        <f t="shared" si="7"/>
        <v>0.4826330957075686</v>
      </c>
    </row>
    <row r="73" spans="2:15" ht="12.75">
      <c r="B73" s="4" t="s">
        <v>338</v>
      </c>
      <c r="C73" s="12">
        <v>18</v>
      </c>
      <c r="D73" s="4" t="s">
        <v>208</v>
      </c>
      <c r="E73" s="5">
        <v>3006</v>
      </c>
      <c r="F73" s="5">
        <v>424</v>
      </c>
      <c r="G73" s="5">
        <v>51</v>
      </c>
      <c r="H73" s="6">
        <f t="shared" si="6"/>
        <v>0.12028301886792453</v>
      </c>
      <c r="I73" s="5">
        <v>373</v>
      </c>
      <c r="J73" s="5">
        <f t="shared" si="8"/>
        <v>58.94117647058823</v>
      </c>
      <c r="K73" s="5">
        <f t="shared" si="9"/>
        <v>7.089622641509434</v>
      </c>
      <c r="L73" s="5">
        <v>517</v>
      </c>
      <c r="M73" s="5">
        <v>1</v>
      </c>
      <c r="N73" s="5">
        <v>6297</v>
      </c>
      <c r="O73" s="13">
        <f t="shared" si="7"/>
        <v>0.4773701762744164</v>
      </c>
    </row>
    <row r="74" spans="2:15" ht="12.75">
      <c r="B74" s="4" t="s">
        <v>338</v>
      </c>
      <c r="C74" s="12">
        <v>5</v>
      </c>
      <c r="D74" s="4" t="s">
        <v>209</v>
      </c>
      <c r="E74" s="5">
        <v>2444</v>
      </c>
      <c r="F74" s="5">
        <v>412</v>
      </c>
      <c r="G74" s="5">
        <v>98</v>
      </c>
      <c r="H74" s="6">
        <f t="shared" si="6"/>
        <v>0.23786407766990292</v>
      </c>
      <c r="I74" s="5">
        <v>314</v>
      </c>
      <c r="J74" s="5">
        <f t="shared" si="8"/>
        <v>24.93877551020408</v>
      </c>
      <c r="K74" s="5">
        <f t="shared" si="9"/>
        <v>5.932038834951456</v>
      </c>
      <c r="L74" s="5">
        <v>137</v>
      </c>
      <c r="M74" s="5">
        <v>1</v>
      </c>
      <c r="N74" s="5">
        <v>5268</v>
      </c>
      <c r="O74" s="13">
        <f t="shared" si="7"/>
        <v>0.4639331814730448</v>
      </c>
    </row>
    <row r="75" spans="2:15" ht="12.75">
      <c r="B75" s="4" t="s">
        <v>95</v>
      </c>
      <c r="C75" s="12">
        <v>3</v>
      </c>
      <c r="D75" s="4" t="s">
        <v>211</v>
      </c>
      <c r="E75" s="5">
        <v>2602</v>
      </c>
      <c r="F75" s="5">
        <v>166</v>
      </c>
      <c r="G75" s="5">
        <v>55</v>
      </c>
      <c r="H75" s="6">
        <f t="shared" si="6"/>
        <v>0.3313253012048193</v>
      </c>
      <c r="I75" s="5">
        <v>111</v>
      </c>
      <c r="J75" s="5">
        <f t="shared" si="8"/>
        <v>47.30909090909091</v>
      </c>
      <c r="K75" s="5">
        <f t="shared" si="9"/>
        <v>15.674698795180722</v>
      </c>
      <c r="L75" s="5">
        <v>482</v>
      </c>
      <c r="M75" s="5">
        <v>1</v>
      </c>
      <c r="N75" s="5">
        <v>5870</v>
      </c>
      <c r="O75" s="13">
        <f t="shared" si="7"/>
        <v>0.44327086882453154</v>
      </c>
    </row>
    <row r="76" spans="2:15" ht="12.75">
      <c r="B76" s="4" t="s">
        <v>137</v>
      </c>
      <c r="C76" s="12">
        <v>15</v>
      </c>
      <c r="D76" s="4" t="s">
        <v>216</v>
      </c>
      <c r="E76" s="5">
        <v>2343</v>
      </c>
      <c r="F76" s="5">
        <v>81</v>
      </c>
      <c r="G76" s="5">
        <v>31</v>
      </c>
      <c r="H76" s="6">
        <f t="shared" si="6"/>
        <v>0.38271604938271603</v>
      </c>
      <c r="I76" s="5">
        <v>50</v>
      </c>
      <c r="J76" s="5">
        <f t="shared" si="8"/>
        <v>75.58064516129032</v>
      </c>
      <c r="K76" s="5">
        <f t="shared" si="9"/>
        <v>28.925925925925927</v>
      </c>
      <c r="L76" s="5">
        <v>940</v>
      </c>
      <c r="M76" s="5">
        <v>1</v>
      </c>
      <c r="N76" s="5">
        <v>5693</v>
      </c>
      <c r="O76" s="13">
        <f t="shared" si="7"/>
        <v>0.4115580537502196</v>
      </c>
    </row>
    <row r="77" spans="2:15" ht="12.75">
      <c r="B77" s="4" t="s">
        <v>338</v>
      </c>
      <c r="C77" s="12">
        <v>17</v>
      </c>
      <c r="D77" s="4" t="s">
        <v>212</v>
      </c>
      <c r="E77" s="5">
        <v>2510</v>
      </c>
      <c r="F77" s="5">
        <v>393</v>
      </c>
      <c r="G77" s="5">
        <v>78</v>
      </c>
      <c r="H77" s="6">
        <f t="shared" si="6"/>
        <v>0.1984732824427481</v>
      </c>
      <c r="I77" s="5">
        <v>315</v>
      </c>
      <c r="J77" s="5">
        <f t="shared" si="8"/>
        <v>32.17948717948718</v>
      </c>
      <c r="K77" s="5">
        <f t="shared" si="9"/>
        <v>6.3867684478371505</v>
      </c>
      <c r="L77" s="5">
        <v>138</v>
      </c>
      <c r="M77" s="5">
        <v>1</v>
      </c>
      <c r="N77" s="5">
        <v>6234</v>
      </c>
      <c r="O77" s="13">
        <f t="shared" si="7"/>
        <v>0.4026307346807828</v>
      </c>
    </row>
    <row r="78" spans="2:15" ht="12.75">
      <c r="B78" s="4" t="s">
        <v>82</v>
      </c>
      <c r="C78" s="12">
        <v>13</v>
      </c>
      <c r="D78" s="4" t="s">
        <v>213</v>
      </c>
      <c r="E78" s="5">
        <v>2064</v>
      </c>
      <c r="F78" s="5">
        <v>9</v>
      </c>
      <c r="G78" s="5">
        <v>7</v>
      </c>
      <c r="H78" s="6">
        <f t="shared" si="6"/>
        <v>0.7777777777777778</v>
      </c>
      <c r="I78" s="5">
        <v>2</v>
      </c>
      <c r="J78" s="5">
        <f t="shared" si="8"/>
        <v>294.85714285714283</v>
      </c>
      <c r="K78" s="5">
        <f t="shared" si="9"/>
        <v>229.33333333333334</v>
      </c>
      <c r="L78" s="5">
        <v>756</v>
      </c>
      <c r="M78" s="5">
        <v>27</v>
      </c>
      <c r="N78" s="5">
        <v>5195</v>
      </c>
      <c r="O78" s="13">
        <f t="shared" si="7"/>
        <v>0.3973051010587103</v>
      </c>
    </row>
    <row r="79" spans="2:15" ht="12.75">
      <c r="B79" s="4" t="s">
        <v>338</v>
      </c>
      <c r="C79" s="12">
        <v>16</v>
      </c>
      <c r="D79" s="4" t="s">
        <v>217</v>
      </c>
      <c r="E79" s="5">
        <v>2478</v>
      </c>
      <c r="F79" s="5">
        <v>393</v>
      </c>
      <c r="G79" s="5">
        <v>79</v>
      </c>
      <c r="H79" s="6">
        <f t="shared" si="6"/>
        <v>0.2010178117048346</v>
      </c>
      <c r="I79" s="5">
        <v>314</v>
      </c>
      <c r="J79" s="5">
        <f t="shared" si="8"/>
        <v>31.367088607594937</v>
      </c>
      <c r="K79" s="5">
        <f t="shared" si="9"/>
        <v>6.305343511450381</v>
      </c>
      <c r="L79" s="5">
        <v>96</v>
      </c>
      <c r="M79" s="5">
        <v>1</v>
      </c>
      <c r="N79" s="5">
        <v>6391</v>
      </c>
      <c r="O79" s="13">
        <f t="shared" si="7"/>
        <v>0.3877327491785323</v>
      </c>
    </row>
    <row r="80" spans="2:15" ht="12.75">
      <c r="B80" s="4" t="s">
        <v>33</v>
      </c>
      <c r="C80" s="12">
        <v>4</v>
      </c>
      <c r="D80" s="4" t="s">
        <v>218</v>
      </c>
      <c r="E80" s="5">
        <v>2469</v>
      </c>
      <c r="F80" s="5">
        <v>57</v>
      </c>
      <c r="G80" s="5">
        <v>23</v>
      </c>
      <c r="H80" s="6">
        <f t="shared" si="6"/>
        <v>0.40350877192982454</v>
      </c>
      <c r="I80" s="5">
        <v>34</v>
      </c>
      <c r="J80" s="5">
        <f t="shared" si="8"/>
        <v>107.34782608695652</v>
      </c>
      <c r="K80" s="5">
        <f t="shared" si="9"/>
        <v>43.31578947368421</v>
      </c>
      <c r="L80" s="5">
        <v>1052</v>
      </c>
      <c r="M80" s="5">
        <v>1</v>
      </c>
      <c r="N80" s="5">
        <v>6443</v>
      </c>
      <c r="O80" s="13">
        <f t="shared" si="7"/>
        <v>0.3832065807853484</v>
      </c>
    </row>
    <row r="81" spans="2:15" ht="12.75">
      <c r="B81" s="4" t="s">
        <v>338</v>
      </c>
      <c r="C81" s="12">
        <v>7</v>
      </c>
      <c r="D81" s="4" t="s">
        <v>219</v>
      </c>
      <c r="E81" s="5">
        <v>2707</v>
      </c>
      <c r="F81" s="5">
        <v>393</v>
      </c>
      <c r="G81" s="5">
        <v>65</v>
      </c>
      <c r="H81" s="6">
        <f t="shared" si="6"/>
        <v>0.16539440203562342</v>
      </c>
      <c r="I81" s="5">
        <v>328</v>
      </c>
      <c r="J81" s="5">
        <f t="shared" si="8"/>
        <v>41.646153846153844</v>
      </c>
      <c r="K81" s="5">
        <f t="shared" si="9"/>
        <v>6.888040712468193</v>
      </c>
      <c r="L81" s="5">
        <v>214</v>
      </c>
      <c r="M81" s="5">
        <v>1</v>
      </c>
      <c r="N81" s="5">
        <v>7199</v>
      </c>
      <c r="O81" s="13">
        <f t="shared" si="7"/>
        <v>0.3760244478399778</v>
      </c>
    </row>
    <row r="82" spans="2:15" ht="12.75">
      <c r="B82" s="4" t="s">
        <v>338</v>
      </c>
      <c r="C82" s="12">
        <v>2</v>
      </c>
      <c r="D82" s="4" t="s">
        <v>220</v>
      </c>
      <c r="E82" s="5">
        <v>2569</v>
      </c>
      <c r="F82" s="5">
        <v>393</v>
      </c>
      <c r="G82" s="5">
        <v>77</v>
      </c>
      <c r="H82" s="6">
        <f t="shared" si="6"/>
        <v>0.19592875318066158</v>
      </c>
      <c r="I82" s="5">
        <v>316</v>
      </c>
      <c r="J82" s="5">
        <f t="shared" si="8"/>
        <v>33.36363636363637</v>
      </c>
      <c r="K82" s="5">
        <f t="shared" si="9"/>
        <v>6.536895674300254</v>
      </c>
      <c r="L82" s="5">
        <v>119</v>
      </c>
      <c r="M82" s="5">
        <v>1</v>
      </c>
      <c r="N82" s="5">
        <v>7187</v>
      </c>
      <c r="O82" s="13">
        <f t="shared" si="7"/>
        <v>0.35745095310978153</v>
      </c>
    </row>
    <row r="83" spans="2:15" ht="12.75">
      <c r="B83" s="4" t="s">
        <v>214</v>
      </c>
      <c r="C83" s="12">
        <v>11</v>
      </c>
      <c r="D83" s="4" t="s">
        <v>221</v>
      </c>
      <c r="E83" s="5">
        <v>1802</v>
      </c>
      <c r="F83" s="5">
        <v>21</v>
      </c>
      <c r="G83" s="5">
        <v>9</v>
      </c>
      <c r="H83" s="6">
        <f t="shared" si="6"/>
        <v>0.42857142857142855</v>
      </c>
      <c r="I83" s="5">
        <v>12</v>
      </c>
      <c r="J83" s="5">
        <f t="shared" si="8"/>
        <v>200.22222222222223</v>
      </c>
      <c r="K83" s="5">
        <f t="shared" si="9"/>
        <v>85.80952380952381</v>
      </c>
      <c r="L83" s="5">
        <v>468</v>
      </c>
      <c r="M83" s="5">
        <v>10</v>
      </c>
      <c r="N83" s="5">
        <v>5895</v>
      </c>
      <c r="O83" s="13">
        <f t="shared" si="7"/>
        <v>0.3056827820186599</v>
      </c>
    </row>
    <row r="84" spans="2:15" ht="12.75">
      <c r="B84" s="4" t="s">
        <v>338</v>
      </c>
      <c r="C84" s="12">
        <v>11</v>
      </c>
      <c r="D84" s="4" t="s">
        <v>222</v>
      </c>
      <c r="E84" s="5">
        <v>1839</v>
      </c>
      <c r="F84" s="5">
        <v>388</v>
      </c>
      <c r="G84" s="5">
        <v>68</v>
      </c>
      <c r="H84" s="6">
        <f t="shared" si="6"/>
        <v>0.17525773195876287</v>
      </c>
      <c r="I84" s="5">
        <v>320</v>
      </c>
      <c r="J84" s="5">
        <f t="shared" si="8"/>
        <v>27.044117647058822</v>
      </c>
      <c r="K84" s="5">
        <f t="shared" si="9"/>
        <v>4.739690721649485</v>
      </c>
      <c r="L84" s="5">
        <v>151</v>
      </c>
      <c r="M84" s="5">
        <v>1</v>
      </c>
      <c r="N84" s="5">
        <v>6017</v>
      </c>
      <c r="O84" s="13">
        <f t="shared" si="7"/>
        <v>0.30563403689546287</v>
      </c>
    </row>
    <row r="85" spans="2:15" ht="12.75">
      <c r="B85" s="4" t="s">
        <v>339</v>
      </c>
      <c r="C85" s="12">
        <v>37</v>
      </c>
      <c r="D85" s="4" t="s">
        <v>223</v>
      </c>
      <c r="E85" s="5">
        <v>1658</v>
      </c>
      <c r="F85" s="5">
        <v>139</v>
      </c>
      <c r="G85" s="5">
        <v>67</v>
      </c>
      <c r="H85" s="6">
        <f t="shared" si="6"/>
        <v>0.48201438848920863</v>
      </c>
      <c r="I85" s="5">
        <v>72</v>
      </c>
      <c r="J85" s="5">
        <f t="shared" si="8"/>
        <v>24.746268656716417</v>
      </c>
      <c r="K85" s="5">
        <f t="shared" si="9"/>
        <v>11.928057553956835</v>
      </c>
      <c r="L85" s="5">
        <v>219</v>
      </c>
      <c r="M85" s="5">
        <v>1</v>
      </c>
      <c r="N85" s="5">
        <v>5532</v>
      </c>
      <c r="O85" s="13">
        <f t="shared" si="7"/>
        <v>0.29971077368040494</v>
      </c>
    </row>
    <row r="86" spans="2:15" ht="12.75">
      <c r="B86" s="4" t="s">
        <v>338</v>
      </c>
      <c r="C86" s="12">
        <v>14</v>
      </c>
      <c r="D86" s="4" t="s">
        <v>224</v>
      </c>
      <c r="E86" s="5">
        <v>1528</v>
      </c>
      <c r="F86" s="5">
        <v>390</v>
      </c>
      <c r="G86" s="5">
        <v>68</v>
      </c>
      <c r="H86" s="6">
        <f t="shared" si="6"/>
        <v>0.17435897435897435</v>
      </c>
      <c r="I86" s="5">
        <v>322</v>
      </c>
      <c r="J86" s="5">
        <f t="shared" si="8"/>
        <v>22.470588235294116</v>
      </c>
      <c r="K86" s="5">
        <f t="shared" si="9"/>
        <v>3.917948717948718</v>
      </c>
      <c r="L86" s="5">
        <v>71</v>
      </c>
      <c r="M86" s="5">
        <v>1</v>
      </c>
      <c r="N86" s="5">
        <v>5260</v>
      </c>
      <c r="O86" s="13">
        <f t="shared" si="7"/>
        <v>0.2904942965779468</v>
      </c>
    </row>
    <row r="87" spans="2:15" ht="12.75">
      <c r="B87" s="4" t="s">
        <v>338</v>
      </c>
      <c r="C87" s="12">
        <v>23</v>
      </c>
      <c r="D87" s="4" t="s">
        <v>225</v>
      </c>
      <c r="E87" s="5">
        <v>1962</v>
      </c>
      <c r="F87" s="5">
        <v>392</v>
      </c>
      <c r="G87" s="5">
        <v>63</v>
      </c>
      <c r="H87" s="6">
        <f t="shared" si="6"/>
        <v>0.16071428571428573</v>
      </c>
      <c r="I87" s="5">
        <v>329</v>
      </c>
      <c r="J87" s="5">
        <f t="shared" si="8"/>
        <v>31.142857142857142</v>
      </c>
      <c r="K87" s="5">
        <f t="shared" si="9"/>
        <v>5.005102040816326</v>
      </c>
      <c r="L87" s="5">
        <v>506</v>
      </c>
      <c r="M87" s="5">
        <v>1</v>
      </c>
      <c r="N87" s="5">
        <v>7022</v>
      </c>
      <c r="O87" s="13">
        <f t="shared" si="7"/>
        <v>0.27940757618911993</v>
      </c>
    </row>
    <row r="88" spans="2:15" ht="12.75">
      <c r="B88" s="4" t="s">
        <v>114</v>
      </c>
      <c r="C88" s="12">
        <v>3</v>
      </c>
      <c r="D88" s="4" t="s">
        <v>227</v>
      </c>
      <c r="E88" s="5">
        <v>1666</v>
      </c>
      <c r="F88" s="5">
        <v>162</v>
      </c>
      <c r="G88" s="5">
        <v>77</v>
      </c>
      <c r="H88" s="6">
        <f t="shared" si="6"/>
        <v>0.47530864197530864</v>
      </c>
      <c r="I88" s="5">
        <v>85</v>
      </c>
      <c r="J88" s="5">
        <f t="shared" si="8"/>
        <v>21.636363636363637</v>
      </c>
      <c r="K88" s="5">
        <f t="shared" si="9"/>
        <v>10.283950617283951</v>
      </c>
      <c r="L88" s="5">
        <v>412</v>
      </c>
      <c r="M88" s="5">
        <v>1</v>
      </c>
      <c r="N88" s="5">
        <v>6382</v>
      </c>
      <c r="O88" s="13">
        <f t="shared" si="7"/>
        <v>0.26104669382638673</v>
      </c>
    </row>
    <row r="89" spans="2:15" ht="12.75">
      <c r="B89" s="4" t="s">
        <v>338</v>
      </c>
      <c r="C89" s="12">
        <v>8</v>
      </c>
      <c r="D89" s="4" t="s">
        <v>226</v>
      </c>
      <c r="E89" s="5">
        <v>1419</v>
      </c>
      <c r="F89" s="5">
        <v>394</v>
      </c>
      <c r="G89" s="5">
        <v>65</v>
      </c>
      <c r="H89" s="6">
        <f t="shared" si="6"/>
        <v>0.1649746192893401</v>
      </c>
      <c r="I89" s="5">
        <v>329</v>
      </c>
      <c r="J89" s="5">
        <f t="shared" si="8"/>
        <v>21.83076923076923</v>
      </c>
      <c r="K89" s="5">
        <f t="shared" si="9"/>
        <v>3.6015228426395938</v>
      </c>
      <c r="L89" s="5">
        <v>176</v>
      </c>
      <c r="M89" s="5">
        <v>1</v>
      </c>
      <c r="N89" s="5">
        <v>5451</v>
      </c>
      <c r="O89" s="13">
        <f t="shared" si="7"/>
        <v>0.26031920748486514</v>
      </c>
    </row>
    <row r="90" spans="2:15" ht="12.75">
      <c r="B90" s="4" t="s">
        <v>29</v>
      </c>
      <c r="C90" s="12">
        <v>10</v>
      </c>
      <c r="D90" s="4" t="s">
        <v>229</v>
      </c>
      <c r="E90" s="5">
        <v>1350</v>
      </c>
      <c r="F90" s="5">
        <v>50</v>
      </c>
      <c r="G90" s="5">
        <v>24</v>
      </c>
      <c r="H90" s="6">
        <f t="shared" si="6"/>
        <v>0.48</v>
      </c>
      <c r="I90" s="5">
        <v>26</v>
      </c>
      <c r="J90" s="5">
        <f t="shared" si="8"/>
        <v>56.25</v>
      </c>
      <c r="K90" s="5">
        <f t="shared" si="9"/>
        <v>27</v>
      </c>
      <c r="L90" s="5">
        <v>242</v>
      </c>
      <c r="M90" s="5">
        <v>1</v>
      </c>
      <c r="N90" s="5">
        <v>5749</v>
      </c>
      <c r="O90" s="13">
        <f t="shared" si="7"/>
        <v>0.23482344755609671</v>
      </c>
    </row>
    <row r="91" spans="2:15" ht="12.75">
      <c r="B91" s="4" t="s">
        <v>338</v>
      </c>
      <c r="C91" s="12">
        <v>13</v>
      </c>
      <c r="D91" s="4" t="s">
        <v>228</v>
      </c>
      <c r="E91" s="5">
        <v>1636</v>
      </c>
      <c r="F91" s="5">
        <v>395</v>
      </c>
      <c r="G91" s="5">
        <v>63</v>
      </c>
      <c r="H91" s="6">
        <f t="shared" si="6"/>
        <v>0.15949367088607594</v>
      </c>
      <c r="I91" s="5">
        <v>332</v>
      </c>
      <c r="J91" s="5">
        <f t="shared" si="8"/>
        <v>25.96825396825397</v>
      </c>
      <c r="K91" s="5">
        <f t="shared" si="9"/>
        <v>4.141772151898734</v>
      </c>
      <c r="L91" s="5">
        <v>171</v>
      </c>
      <c r="M91" s="5">
        <v>1</v>
      </c>
      <c r="N91" s="5">
        <v>6981</v>
      </c>
      <c r="O91" s="13">
        <f t="shared" si="7"/>
        <v>0.23435037960177624</v>
      </c>
    </row>
    <row r="92" spans="2:15" ht="12.75">
      <c r="B92" s="4" t="s">
        <v>82</v>
      </c>
      <c r="C92" s="12">
        <v>8</v>
      </c>
      <c r="D92" s="4" t="s">
        <v>231</v>
      </c>
      <c r="E92" s="5">
        <v>1333</v>
      </c>
      <c r="F92" s="5">
        <v>45</v>
      </c>
      <c r="G92" s="5">
        <v>18</v>
      </c>
      <c r="H92" s="6">
        <f t="shared" si="6"/>
        <v>0.4</v>
      </c>
      <c r="I92" s="5">
        <v>27</v>
      </c>
      <c r="J92" s="5">
        <f t="shared" si="8"/>
        <v>74.05555555555556</v>
      </c>
      <c r="K92" s="5">
        <f t="shared" si="9"/>
        <v>29.622222222222224</v>
      </c>
      <c r="L92" s="5">
        <v>311</v>
      </c>
      <c r="M92" s="5">
        <v>1</v>
      </c>
      <c r="N92" s="5">
        <v>5815</v>
      </c>
      <c r="O92" s="13">
        <f t="shared" si="7"/>
        <v>0.2292347377472055</v>
      </c>
    </row>
    <row r="93" spans="2:15" ht="12.75">
      <c r="B93" s="4" t="s">
        <v>137</v>
      </c>
      <c r="C93" s="12">
        <v>12</v>
      </c>
      <c r="D93" s="4" t="s">
        <v>230</v>
      </c>
      <c r="E93" s="5">
        <v>1508</v>
      </c>
      <c r="F93" s="5">
        <v>51</v>
      </c>
      <c r="G93" s="5">
        <v>16</v>
      </c>
      <c r="H93" s="6">
        <f t="shared" si="6"/>
        <v>0.3137254901960784</v>
      </c>
      <c r="I93" s="5">
        <v>35</v>
      </c>
      <c r="J93" s="5">
        <f t="shared" si="8"/>
        <v>94.25</v>
      </c>
      <c r="K93" s="5">
        <f t="shared" si="9"/>
        <v>29.568627450980394</v>
      </c>
      <c r="L93" s="5">
        <v>300</v>
      </c>
      <c r="M93" s="5">
        <v>1</v>
      </c>
      <c r="N93" s="5">
        <v>6582</v>
      </c>
      <c r="O93" s="13">
        <f t="shared" si="7"/>
        <v>0.22910969310240048</v>
      </c>
    </row>
    <row r="94" spans="2:15" ht="12.75">
      <c r="B94" s="4" t="s">
        <v>114</v>
      </c>
      <c r="C94" s="12">
        <v>3</v>
      </c>
      <c r="D94" s="4" t="s">
        <v>232</v>
      </c>
      <c r="E94" s="5">
        <v>1334</v>
      </c>
      <c r="F94" s="5">
        <v>52</v>
      </c>
      <c r="G94" s="5">
        <v>23</v>
      </c>
      <c r="H94" s="6">
        <f t="shared" si="6"/>
        <v>0.4423076923076923</v>
      </c>
      <c r="I94" s="5">
        <v>29</v>
      </c>
      <c r="J94" s="5">
        <f t="shared" si="8"/>
        <v>58</v>
      </c>
      <c r="K94" s="5">
        <f t="shared" si="9"/>
        <v>25.653846153846153</v>
      </c>
      <c r="L94" s="5">
        <v>470</v>
      </c>
      <c r="M94" s="5">
        <v>1</v>
      </c>
      <c r="N94" s="5">
        <v>6382</v>
      </c>
      <c r="O94" s="13">
        <f t="shared" si="7"/>
        <v>0.2090253838921968</v>
      </c>
    </row>
    <row r="95" spans="2:15" ht="12.75">
      <c r="B95" s="4" t="s">
        <v>137</v>
      </c>
      <c r="C95" s="12">
        <v>5</v>
      </c>
      <c r="D95" s="4" t="s">
        <v>233</v>
      </c>
      <c r="E95" s="5">
        <v>985</v>
      </c>
      <c r="F95" s="5">
        <v>92</v>
      </c>
      <c r="G95" s="5">
        <v>40</v>
      </c>
      <c r="H95" s="6">
        <f t="shared" si="6"/>
        <v>0.43478260869565216</v>
      </c>
      <c r="I95" s="5">
        <v>52</v>
      </c>
      <c r="J95" s="5">
        <f t="shared" si="8"/>
        <v>24.625</v>
      </c>
      <c r="K95" s="5">
        <f t="shared" si="9"/>
        <v>10.706521739130435</v>
      </c>
      <c r="L95" s="5">
        <v>279</v>
      </c>
      <c r="M95" s="5">
        <v>1</v>
      </c>
      <c r="N95" s="5">
        <v>4896</v>
      </c>
      <c r="O95" s="13">
        <f t="shared" si="7"/>
        <v>0.20118464052287582</v>
      </c>
    </row>
    <row r="96" spans="2:15" ht="12.75">
      <c r="B96" s="4" t="s">
        <v>137</v>
      </c>
      <c r="C96" s="12">
        <v>11</v>
      </c>
      <c r="D96" s="4" t="s">
        <v>234</v>
      </c>
      <c r="E96" s="5">
        <v>1151</v>
      </c>
      <c r="F96" s="5">
        <v>51</v>
      </c>
      <c r="G96" s="5">
        <v>26</v>
      </c>
      <c r="H96" s="6">
        <f t="shared" si="6"/>
        <v>0.5098039215686274</v>
      </c>
      <c r="I96" s="5">
        <v>25</v>
      </c>
      <c r="J96" s="5">
        <f t="shared" si="8"/>
        <v>44.26923076923077</v>
      </c>
      <c r="K96" s="5">
        <f t="shared" si="9"/>
        <v>22.568627450980394</v>
      </c>
      <c r="L96" s="5">
        <v>224</v>
      </c>
      <c r="M96" s="5">
        <v>1</v>
      </c>
      <c r="N96" s="5">
        <v>5976</v>
      </c>
      <c r="O96" s="13">
        <f t="shared" si="7"/>
        <v>0.1926037483266399</v>
      </c>
    </row>
    <row r="97" spans="2:15" ht="12.75">
      <c r="B97" s="4" t="s">
        <v>338</v>
      </c>
      <c r="C97" s="12">
        <v>12</v>
      </c>
      <c r="D97" s="4" t="s">
        <v>235</v>
      </c>
      <c r="E97" s="5">
        <v>1103</v>
      </c>
      <c r="F97" s="5">
        <v>394</v>
      </c>
      <c r="G97" s="5">
        <v>63</v>
      </c>
      <c r="H97" s="6">
        <f t="shared" si="6"/>
        <v>0.1598984771573604</v>
      </c>
      <c r="I97" s="5">
        <v>331</v>
      </c>
      <c r="J97" s="5">
        <f t="shared" si="8"/>
        <v>17.50793650793651</v>
      </c>
      <c r="K97" s="5">
        <f t="shared" si="9"/>
        <v>2.799492385786802</v>
      </c>
      <c r="L97" s="5">
        <v>100</v>
      </c>
      <c r="M97" s="5">
        <v>1</v>
      </c>
      <c r="N97" s="5">
        <v>5838</v>
      </c>
      <c r="O97" s="13">
        <f t="shared" si="7"/>
        <v>0.18893456663240835</v>
      </c>
    </row>
    <row r="98" spans="2:15" ht="12.75">
      <c r="B98" s="4" t="s">
        <v>137</v>
      </c>
      <c r="C98" s="12">
        <v>5</v>
      </c>
      <c r="D98" s="4" t="s">
        <v>238</v>
      </c>
      <c r="E98" s="5">
        <v>827</v>
      </c>
      <c r="F98" s="5">
        <v>79</v>
      </c>
      <c r="G98" s="5">
        <v>27</v>
      </c>
      <c r="H98" s="6">
        <f t="shared" si="6"/>
        <v>0.34177215189873417</v>
      </c>
      <c r="I98" s="5">
        <v>52</v>
      </c>
      <c r="J98" s="5">
        <f t="shared" si="8"/>
        <v>30.62962962962963</v>
      </c>
      <c r="K98" s="5">
        <f t="shared" si="9"/>
        <v>10.468354430379748</v>
      </c>
      <c r="L98" s="5">
        <v>419</v>
      </c>
      <c r="M98" s="5">
        <v>1</v>
      </c>
      <c r="N98" s="5">
        <v>4896</v>
      </c>
      <c r="O98" s="13">
        <f t="shared" si="7"/>
        <v>0.16891339869281047</v>
      </c>
    </row>
    <row r="99" spans="2:15" ht="12.75">
      <c r="B99" s="4" t="s">
        <v>27</v>
      </c>
      <c r="C99" s="12">
        <v>2</v>
      </c>
      <c r="D99" s="4" t="s">
        <v>236</v>
      </c>
      <c r="E99" s="5">
        <v>1049</v>
      </c>
      <c r="F99" s="5">
        <v>30</v>
      </c>
      <c r="G99" s="5">
        <v>11</v>
      </c>
      <c r="H99" s="6">
        <f t="shared" si="6"/>
        <v>0.36666666666666664</v>
      </c>
      <c r="I99" s="5">
        <v>19</v>
      </c>
      <c r="J99" s="5">
        <f t="shared" si="8"/>
        <v>95.36363636363636</v>
      </c>
      <c r="K99" s="5">
        <f t="shared" si="9"/>
        <v>34.96666666666667</v>
      </c>
      <c r="L99" s="5">
        <v>480</v>
      </c>
      <c r="M99" s="5">
        <v>1</v>
      </c>
      <c r="N99" s="5">
        <v>6242</v>
      </c>
      <c r="O99" s="13">
        <f t="shared" si="7"/>
        <v>0.1680551105414931</v>
      </c>
    </row>
    <row r="100" spans="2:15" ht="12.75">
      <c r="B100" s="4" t="s">
        <v>341</v>
      </c>
      <c r="C100" s="12">
        <v>9</v>
      </c>
      <c r="D100" s="4" t="s">
        <v>244</v>
      </c>
      <c r="E100" s="5">
        <v>781</v>
      </c>
      <c r="F100" s="5">
        <v>37</v>
      </c>
      <c r="G100" s="5">
        <v>16</v>
      </c>
      <c r="H100" s="6">
        <f aca="true" t="shared" si="10" ref="H100:H131">G100/F100</f>
        <v>0.43243243243243246</v>
      </c>
      <c r="I100" s="5">
        <v>21</v>
      </c>
      <c r="J100" s="5">
        <f t="shared" si="8"/>
        <v>48.8125</v>
      </c>
      <c r="K100" s="5">
        <f t="shared" si="9"/>
        <v>21.10810810810811</v>
      </c>
      <c r="L100" s="5">
        <v>241</v>
      </c>
      <c r="M100" s="5">
        <v>1</v>
      </c>
      <c r="N100" s="5">
        <v>4659</v>
      </c>
      <c r="O100" s="13">
        <f aca="true" t="shared" si="11" ref="O100:O131">E100/N100</f>
        <v>0.16763253917149604</v>
      </c>
    </row>
    <row r="101" spans="2:15" ht="12.75">
      <c r="B101" s="4" t="s">
        <v>27</v>
      </c>
      <c r="C101" s="12">
        <v>7</v>
      </c>
      <c r="D101" s="4" t="s">
        <v>237</v>
      </c>
      <c r="E101" s="5">
        <v>984</v>
      </c>
      <c r="F101" s="5">
        <v>133</v>
      </c>
      <c r="G101" s="5">
        <v>42</v>
      </c>
      <c r="H101" s="6">
        <f t="shared" si="10"/>
        <v>0.3157894736842105</v>
      </c>
      <c r="I101" s="5">
        <v>91</v>
      </c>
      <c r="J101" s="5">
        <f t="shared" si="8"/>
        <v>23.428571428571427</v>
      </c>
      <c r="K101" s="5">
        <f t="shared" si="9"/>
        <v>7.398496240601504</v>
      </c>
      <c r="L101" s="5">
        <v>504</v>
      </c>
      <c r="M101" s="5">
        <v>1</v>
      </c>
      <c r="N101" s="5">
        <v>5945</v>
      </c>
      <c r="O101" s="13">
        <f t="shared" si="11"/>
        <v>0.16551724137931034</v>
      </c>
    </row>
    <row r="102" spans="2:15" ht="12.75">
      <c r="B102" s="4" t="s">
        <v>338</v>
      </c>
      <c r="C102" s="12">
        <v>24</v>
      </c>
      <c r="D102" s="4" t="s">
        <v>239</v>
      </c>
      <c r="E102" s="5">
        <v>1051</v>
      </c>
      <c r="F102" s="5">
        <v>393</v>
      </c>
      <c r="G102" s="5">
        <v>61</v>
      </c>
      <c r="H102" s="6">
        <f t="shared" si="10"/>
        <v>0.15521628498727735</v>
      </c>
      <c r="I102" s="5">
        <v>332</v>
      </c>
      <c r="J102" s="5">
        <f t="shared" si="8"/>
        <v>17.229508196721312</v>
      </c>
      <c r="K102" s="5">
        <f t="shared" si="9"/>
        <v>2.6743002544529264</v>
      </c>
      <c r="L102" s="5">
        <v>81</v>
      </c>
      <c r="M102" s="5">
        <v>1</v>
      </c>
      <c r="N102" s="5">
        <v>6615</v>
      </c>
      <c r="O102" s="13">
        <f t="shared" si="11"/>
        <v>0.15888133030990173</v>
      </c>
    </row>
    <row r="103" spans="2:15" ht="12.75">
      <c r="B103" s="4" t="s">
        <v>339</v>
      </c>
      <c r="C103" s="12">
        <v>7</v>
      </c>
      <c r="D103" s="4" t="s">
        <v>240</v>
      </c>
      <c r="E103" s="5">
        <v>925</v>
      </c>
      <c r="F103" s="5">
        <v>23</v>
      </c>
      <c r="G103" s="5">
        <v>8</v>
      </c>
      <c r="H103" s="6">
        <f t="shared" si="10"/>
        <v>0.34782608695652173</v>
      </c>
      <c r="I103" s="5">
        <v>15</v>
      </c>
      <c r="J103" s="5">
        <f t="shared" si="8"/>
        <v>115.625</v>
      </c>
      <c r="K103" s="5">
        <f t="shared" si="9"/>
        <v>40.21739130434783</v>
      </c>
      <c r="L103" s="5">
        <v>323</v>
      </c>
      <c r="M103" s="5">
        <v>1</v>
      </c>
      <c r="N103" s="5">
        <v>5871</v>
      </c>
      <c r="O103" s="13">
        <f t="shared" si="11"/>
        <v>0.15755407937319027</v>
      </c>
    </row>
    <row r="104" spans="2:15" ht="12.75">
      <c r="B104" s="4" t="s">
        <v>341</v>
      </c>
      <c r="C104" s="12">
        <v>10</v>
      </c>
      <c r="D104" s="4" t="s">
        <v>245</v>
      </c>
      <c r="E104" s="5">
        <v>940</v>
      </c>
      <c r="F104" s="5">
        <v>56</v>
      </c>
      <c r="G104" s="5">
        <v>23</v>
      </c>
      <c r="H104" s="6">
        <f t="shared" si="10"/>
        <v>0.4107142857142857</v>
      </c>
      <c r="I104" s="5">
        <v>33</v>
      </c>
      <c r="J104" s="5">
        <f t="shared" si="8"/>
        <v>40.869565217391305</v>
      </c>
      <c r="K104" s="5">
        <f t="shared" si="9"/>
        <v>16.785714285714285</v>
      </c>
      <c r="L104" s="5">
        <v>432</v>
      </c>
      <c r="M104" s="5">
        <v>1</v>
      </c>
      <c r="N104" s="5">
        <v>6037</v>
      </c>
      <c r="O104" s="13">
        <f t="shared" si="11"/>
        <v>0.1557064767268511</v>
      </c>
    </row>
    <row r="105" spans="2:15" ht="12.75">
      <c r="B105" s="4" t="s">
        <v>114</v>
      </c>
      <c r="C105" s="12">
        <v>4</v>
      </c>
      <c r="D105" s="4" t="s">
        <v>241</v>
      </c>
      <c r="E105" s="5">
        <v>986</v>
      </c>
      <c r="F105" s="5">
        <v>44</v>
      </c>
      <c r="G105" s="5">
        <v>14</v>
      </c>
      <c r="H105" s="6">
        <f t="shared" si="10"/>
        <v>0.3181818181818182</v>
      </c>
      <c r="I105" s="5">
        <v>30</v>
      </c>
      <c r="J105" s="5">
        <f t="shared" si="8"/>
        <v>70.42857142857143</v>
      </c>
      <c r="K105" s="5">
        <f t="shared" si="9"/>
        <v>22.40909090909091</v>
      </c>
      <c r="L105" s="5">
        <v>358</v>
      </c>
      <c r="M105" s="5">
        <v>1</v>
      </c>
      <c r="N105" s="5">
        <v>6546</v>
      </c>
      <c r="O105" s="13">
        <f t="shared" si="11"/>
        <v>0.15062633669416436</v>
      </c>
    </row>
    <row r="106" spans="2:15" ht="12.75">
      <c r="B106" s="4" t="s">
        <v>137</v>
      </c>
      <c r="C106" s="12">
        <v>4</v>
      </c>
      <c r="D106" s="4" t="s">
        <v>242</v>
      </c>
      <c r="E106" s="5">
        <v>909</v>
      </c>
      <c r="F106" s="5">
        <v>96</v>
      </c>
      <c r="G106" s="5">
        <v>27</v>
      </c>
      <c r="H106" s="6">
        <f t="shared" si="10"/>
        <v>0.28125</v>
      </c>
      <c r="I106" s="5">
        <v>69</v>
      </c>
      <c r="J106" s="5">
        <f t="shared" si="8"/>
        <v>33.666666666666664</v>
      </c>
      <c r="K106" s="5">
        <f t="shared" si="9"/>
        <v>9.46875</v>
      </c>
      <c r="L106" s="5">
        <v>602</v>
      </c>
      <c r="M106" s="5">
        <v>1</v>
      </c>
      <c r="N106" s="5">
        <v>6204</v>
      </c>
      <c r="O106" s="13">
        <f t="shared" si="11"/>
        <v>0.1465183752417795</v>
      </c>
    </row>
    <row r="107" spans="2:15" ht="12.75">
      <c r="B107" s="4" t="s">
        <v>114</v>
      </c>
      <c r="C107" s="12">
        <v>7</v>
      </c>
      <c r="D107" s="4" t="s">
        <v>247</v>
      </c>
      <c r="E107" s="5">
        <v>931</v>
      </c>
      <c r="F107" s="5">
        <v>107</v>
      </c>
      <c r="G107" s="5">
        <v>55</v>
      </c>
      <c r="H107" s="6">
        <f t="shared" si="10"/>
        <v>0.514018691588785</v>
      </c>
      <c r="I107" s="5">
        <v>52</v>
      </c>
      <c r="J107" s="5">
        <f t="shared" si="8"/>
        <v>16.927272727272726</v>
      </c>
      <c r="K107" s="5">
        <f t="shared" si="9"/>
        <v>8.700934579439252</v>
      </c>
      <c r="L107" s="5">
        <v>125</v>
      </c>
      <c r="M107" s="5">
        <v>1</v>
      </c>
      <c r="N107" s="5">
        <v>6605</v>
      </c>
      <c r="O107" s="13">
        <f t="shared" si="11"/>
        <v>0.1409538228614686</v>
      </c>
    </row>
    <row r="108" spans="2:15" ht="12.75">
      <c r="B108" s="4" t="s">
        <v>338</v>
      </c>
      <c r="C108" s="12">
        <v>6</v>
      </c>
      <c r="D108" s="4" t="s">
        <v>243</v>
      </c>
      <c r="E108" s="5">
        <v>863</v>
      </c>
      <c r="F108" s="5">
        <v>393</v>
      </c>
      <c r="G108" s="5">
        <v>72</v>
      </c>
      <c r="H108" s="6">
        <f t="shared" si="10"/>
        <v>0.183206106870229</v>
      </c>
      <c r="I108" s="5">
        <v>321</v>
      </c>
      <c r="J108" s="5">
        <f t="shared" si="8"/>
        <v>11.98611111111111</v>
      </c>
      <c r="K108" s="5">
        <f t="shared" si="9"/>
        <v>2.1959287531806617</v>
      </c>
      <c r="L108" s="5">
        <v>96</v>
      </c>
      <c r="M108" s="5">
        <v>1</v>
      </c>
      <c r="N108" s="5">
        <v>6153</v>
      </c>
      <c r="O108" s="13">
        <f t="shared" si="11"/>
        <v>0.14025678530797986</v>
      </c>
    </row>
    <row r="109" spans="2:15" ht="12.75">
      <c r="B109" s="4" t="s">
        <v>341</v>
      </c>
      <c r="C109" s="12">
        <v>10</v>
      </c>
      <c r="D109" s="4" t="s">
        <v>246</v>
      </c>
      <c r="E109" s="5">
        <v>812</v>
      </c>
      <c r="F109" s="5">
        <v>58</v>
      </c>
      <c r="G109" s="5">
        <v>29</v>
      </c>
      <c r="H109" s="6">
        <f t="shared" si="10"/>
        <v>0.5</v>
      </c>
      <c r="I109" s="5">
        <v>29</v>
      </c>
      <c r="J109" s="5">
        <f t="shared" si="8"/>
        <v>28</v>
      </c>
      <c r="K109" s="5">
        <f t="shared" si="9"/>
        <v>14</v>
      </c>
      <c r="L109" s="5">
        <v>251</v>
      </c>
      <c r="M109" s="5">
        <v>1</v>
      </c>
      <c r="N109" s="5">
        <v>6037</v>
      </c>
      <c r="O109" s="13">
        <f t="shared" si="11"/>
        <v>0.13450389266191817</v>
      </c>
    </row>
    <row r="110" spans="2:15" ht="12.75">
      <c r="B110" s="4" t="s">
        <v>33</v>
      </c>
      <c r="C110" s="12">
        <v>6</v>
      </c>
      <c r="D110" s="4" t="s">
        <v>248</v>
      </c>
      <c r="E110" s="5">
        <v>744</v>
      </c>
      <c r="F110" s="5">
        <v>36</v>
      </c>
      <c r="G110" s="5">
        <v>11</v>
      </c>
      <c r="H110" s="6">
        <f t="shared" si="10"/>
        <v>0.3055555555555556</v>
      </c>
      <c r="I110" s="5">
        <v>25</v>
      </c>
      <c r="J110" s="5">
        <f t="shared" si="8"/>
        <v>67.63636363636364</v>
      </c>
      <c r="K110" s="5">
        <f t="shared" si="9"/>
        <v>20.666666666666668</v>
      </c>
      <c r="L110" s="5">
        <v>395</v>
      </c>
      <c r="M110" s="5">
        <v>1</v>
      </c>
      <c r="N110" s="5">
        <v>6740</v>
      </c>
      <c r="O110" s="13">
        <f t="shared" si="11"/>
        <v>0.11038575667655787</v>
      </c>
    </row>
    <row r="111" spans="2:15" ht="12.75">
      <c r="B111" s="4" t="s">
        <v>29</v>
      </c>
      <c r="C111" s="12">
        <v>12</v>
      </c>
      <c r="D111" s="4" t="s">
        <v>249</v>
      </c>
      <c r="E111" s="5">
        <v>690</v>
      </c>
      <c r="F111" s="5">
        <v>66</v>
      </c>
      <c r="G111" s="5">
        <v>12</v>
      </c>
      <c r="H111" s="6">
        <f t="shared" si="10"/>
        <v>0.18181818181818182</v>
      </c>
      <c r="I111" s="5">
        <v>54</v>
      </c>
      <c r="J111" s="5">
        <f t="shared" si="8"/>
        <v>57.5</v>
      </c>
      <c r="K111" s="5">
        <f t="shared" si="9"/>
        <v>10.454545454545455</v>
      </c>
      <c r="L111" s="5">
        <v>231</v>
      </c>
      <c r="M111" s="5">
        <v>3</v>
      </c>
      <c r="N111" s="5">
        <v>6318</v>
      </c>
      <c r="O111" s="13">
        <f t="shared" si="11"/>
        <v>0.10921177587844255</v>
      </c>
    </row>
    <row r="112" spans="2:15" ht="12.75">
      <c r="B112" s="4" t="s">
        <v>339</v>
      </c>
      <c r="C112" s="12">
        <v>29</v>
      </c>
      <c r="D112" s="4" t="s">
        <v>250</v>
      </c>
      <c r="E112" s="5">
        <v>627</v>
      </c>
      <c r="F112" s="5">
        <v>58</v>
      </c>
      <c r="G112" s="5">
        <v>22</v>
      </c>
      <c r="H112" s="6">
        <f t="shared" si="10"/>
        <v>0.3793103448275862</v>
      </c>
      <c r="I112" s="5">
        <v>36</v>
      </c>
      <c r="J112" s="5">
        <f t="shared" si="8"/>
        <v>28.5</v>
      </c>
      <c r="K112" s="5">
        <f t="shared" si="9"/>
        <v>10.810344827586206</v>
      </c>
      <c r="L112" s="5">
        <v>82</v>
      </c>
      <c r="M112" s="5">
        <v>1</v>
      </c>
      <c r="N112" s="5">
        <v>5819</v>
      </c>
      <c r="O112" s="13">
        <f t="shared" si="11"/>
        <v>0.10775047258979206</v>
      </c>
    </row>
    <row r="113" spans="2:15" ht="12.75">
      <c r="B113" s="4" t="s">
        <v>137</v>
      </c>
      <c r="C113" s="12">
        <v>1</v>
      </c>
      <c r="D113" s="4" t="s">
        <v>251</v>
      </c>
      <c r="E113" s="5">
        <v>501</v>
      </c>
      <c r="F113" s="5">
        <v>42</v>
      </c>
      <c r="G113" s="5">
        <v>12</v>
      </c>
      <c r="H113" s="6">
        <f t="shared" si="10"/>
        <v>0.2857142857142857</v>
      </c>
      <c r="I113" s="5">
        <v>30</v>
      </c>
      <c r="J113" s="5">
        <f t="shared" si="8"/>
        <v>41.75</v>
      </c>
      <c r="K113" s="5">
        <f t="shared" si="9"/>
        <v>11.928571428571429</v>
      </c>
      <c r="L113" s="5">
        <v>150</v>
      </c>
      <c r="M113" s="5">
        <v>1</v>
      </c>
      <c r="N113" s="5">
        <v>4735</v>
      </c>
      <c r="O113" s="13">
        <f t="shared" si="11"/>
        <v>0.10580781414994721</v>
      </c>
    </row>
    <row r="114" spans="2:15" ht="12.75">
      <c r="B114" s="4" t="s">
        <v>29</v>
      </c>
      <c r="C114" s="12">
        <v>9</v>
      </c>
      <c r="D114" s="4" t="s">
        <v>252</v>
      </c>
      <c r="E114" s="5">
        <v>616</v>
      </c>
      <c r="F114" s="5">
        <v>14</v>
      </c>
      <c r="G114" s="5">
        <v>8</v>
      </c>
      <c r="H114" s="6">
        <f t="shared" si="10"/>
        <v>0.5714285714285714</v>
      </c>
      <c r="I114" s="5">
        <v>6</v>
      </c>
      <c r="J114" s="5">
        <f t="shared" si="8"/>
        <v>77</v>
      </c>
      <c r="K114" s="5">
        <f t="shared" si="9"/>
        <v>44</v>
      </c>
      <c r="L114" s="5">
        <v>265</v>
      </c>
      <c r="M114" s="5">
        <v>15</v>
      </c>
      <c r="N114" s="5">
        <v>5981</v>
      </c>
      <c r="O114" s="13">
        <f t="shared" si="11"/>
        <v>0.10299281056679485</v>
      </c>
    </row>
    <row r="115" spans="2:15" ht="12.75">
      <c r="B115" s="4" t="s">
        <v>338</v>
      </c>
      <c r="C115" s="12">
        <v>9</v>
      </c>
      <c r="D115" s="4" t="s">
        <v>253</v>
      </c>
      <c r="E115" s="5">
        <v>517</v>
      </c>
      <c r="F115" s="5">
        <v>394</v>
      </c>
      <c r="G115" s="5">
        <v>62</v>
      </c>
      <c r="H115" s="6">
        <f t="shared" si="10"/>
        <v>0.15736040609137056</v>
      </c>
      <c r="I115" s="5">
        <v>332</v>
      </c>
      <c r="J115" s="5">
        <f t="shared" si="8"/>
        <v>8.338709677419354</v>
      </c>
      <c r="K115" s="5">
        <f t="shared" si="9"/>
        <v>1.3121827411167513</v>
      </c>
      <c r="L115" s="5">
        <v>90</v>
      </c>
      <c r="M115" s="5">
        <v>1</v>
      </c>
      <c r="N115" s="5">
        <v>5721</v>
      </c>
      <c r="O115" s="13">
        <f t="shared" si="11"/>
        <v>0.09036881664044748</v>
      </c>
    </row>
    <row r="116" spans="2:15" ht="12.75">
      <c r="B116" s="4" t="s">
        <v>82</v>
      </c>
      <c r="C116" s="12">
        <v>9</v>
      </c>
      <c r="D116" s="4" t="s">
        <v>254</v>
      </c>
      <c r="E116" s="5">
        <v>544</v>
      </c>
      <c r="F116" s="5">
        <v>47</v>
      </c>
      <c r="G116" s="5">
        <v>23</v>
      </c>
      <c r="H116" s="6">
        <f t="shared" si="10"/>
        <v>0.48936170212765956</v>
      </c>
      <c r="I116" s="5">
        <v>24</v>
      </c>
      <c r="J116" s="5">
        <f t="shared" si="8"/>
        <v>23.652173913043477</v>
      </c>
      <c r="K116" s="5">
        <f t="shared" si="9"/>
        <v>11.574468085106384</v>
      </c>
      <c r="L116" s="5">
        <v>174</v>
      </c>
      <c r="M116" s="5">
        <v>1</v>
      </c>
      <c r="N116" s="5">
        <v>6103</v>
      </c>
      <c r="O116" s="13">
        <f t="shared" si="11"/>
        <v>0.08913649025069638</v>
      </c>
    </row>
    <row r="117" spans="2:15" ht="12.75">
      <c r="B117" s="4" t="s">
        <v>338</v>
      </c>
      <c r="C117" s="12">
        <v>3</v>
      </c>
      <c r="D117" s="4" t="s">
        <v>255</v>
      </c>
      <c r="E117" s="5">
        <v>629</v>
      </c>
      <c r="F117" s="5">
        <v>393</v>
      </c>
      <c r="G117" s="5">
        <v>43</v>
      </c>
      <c r="H117" s="6">
        <f t="shared" si="10"/>
        <v>0.10941475826972011</v>
      </c>
      <c r="I117" s="5">
        <v>350</v>
      </c>
      <c r="J117" s="5">
        <f t="shared" si="8"/>
        <v>14.627906976744185</v>
      </c>
      <c r="K117" s="5">
        <f t="shared" si="9"/>
        <v>1.6005089058524173</v>
      </c>
      <c r="L117" s="5">
        <v>127</v>
      </c>
      <c r="M117" s="5">
        <v>1</v>
      </c>
      <c r="N117" s="5">
        <v>7394</v>
      </c>
      <c r="O117" s="13">
        <f t="shared" si="11"/>
        <v>0.08506897484446849</v>
      </c>
    </row>
    <row r="118" spans="2:15" ht="12.75">
      <c r="B118" s="4" t="s">
        <v>137</v>
      </c>
      <c r="C118" s="12">
        <v>11</v>
      </c>
      <c r="D118" s="4" t="s">
        <v>256</v>
      </c>
      <c r="E118" s="5">
        <v>505</v>
      </c>
      <c r="F118" s="5">
        <v>49</v>
      </c>
      <c r="G118" s="5">
        <v>16</v>
      </c>
      <c r="H118" s="6">
        <f t="shared" si="10"/>
        <v>0.32653061224489793</v>
      </c>
      <c r="I118" s="5">
        <v>33</v>
      </c>
      <c r="J118" s="5">
        <f t="shared" si="8"/>
        <v>31.5625</v>
      </c>
      <c r="K118" s="5">
        <f t="shared" si="9"/>
        <v>10.306122448979592</v>
      </c>
      <c r="L118" s="5">
        <v>103</v>
      </c>
      <c r="M118" s="5">
        <v>1</v>
      </c>
      <c r="N118" s="5">
        <v>5976</v>
      </c>
      <c r="O118" s="13">
        <f t="shared" si="11"/>
        <v>0.08450468540829986</v>
      </c>
    </row>
    <row r="119" spans="2:15" ht="12.75">
      <c r="B119" s="4" t="s">
        <v>86</v>
      </c>
      <c r="C119" s="12">
        <v>2</v>
      </c>
      <c r="D119" s="4" t="s">
        <v>258</v>
      </c>
      <c r="E119" s="5">
        <v>471</v>
      </c>
      <c r="F119" s="5">
        <v>94</v>
      </c>
      <c r="G119" s="5">
        <v>39</v>
      </c>
      <c r="H119" s="6">
        <f t="shared" si="10"/>
        <v>0.4148936170212766</v>
      </c>
      <c r="I119" s="5">
        <v>55</v>
      </c>
      <c r="J119" s="5">
        <f t="shared" si="8"/>
        <v>12.076923076923077</v>
      </c>
      <c r="K119" s="5">
        <f t="shared" si="9"/>
        <v>5.01063829787234</v>
      </c>
      <c r="L119" s="5">
        <v>56</v>
      </c>
      <c r="M119" s="5">
        <v>1</v>
      </c>
      <c r="N119" s="5">
        <v>6047</v>
      </c>
      <c r="O119" s="13">
        <f t="shared" si="11"/>
        <v>0.07788986274185547</v>
      </c>
    </row>
    <row r="120" spans="2:15" ht="12.75">
      <c r="B120" s="4" t="s">
        <v>33</v>
      </c>
      <c r="C120" s="12">
        <v>1</v>
      </c>
      <c r="D120" s="4" t="s">
        <v>259</v>
      </c>
      <c r="E120" s="5">
        <v>435</v>
      </c>
      <c r="F120" s="5">
        <v>11</v>
      </c>
      <c r="G120" s="5">
        <v>5</v>
      </c>
      <c r="H120" s="6">
        <f t="shared" si="10"/>
        <v>0.45454545454545453</v>
      </c>
      <c r="I120" s="5">
        <v>6</v>
      </c>
      <c r="J120" s="5">
        <f t="shared" si="8"/>
        <v>87</v>
      </c>
      <c r="K120" s="5">
        <f t="shared" si="9"/>
        <v>39.54545454545455</v>
      </c>
      <c r="L120" s="5">
        <v>248</v>
      </c>
      <c r="M120" s="5">
        <v>23</v>
      </c>
      <c r="N120" s="5">
        <v>5651</v>
      </c>
      <c r="O120" s="13">
        <f t="shared" si="11"/>
        <v>0.07697752610157495</v>
      </c>
    </row>
    <row r="121" spans="2:15" ht="12.75">
      <c r="B121" s="4" t="s">
        <v>82</v>
      </c>
      <c r="C121" s="12">
        <v>11</v>
      </c>
      <c r="D121" s="4" t="s">
        <v>260</v>
      </c>
      <c r="E121" s="5">
        <v>338</v>
      </c>
      <c r="F121" s="5">
        <v>13</v>
      </c>
      <c r="G121" s="5">
        <v>8</v>
      </c>
      <c r="H121" s="6">
        <f t="shared" si="10"/>
        <v>0.6153846153846154</v>
      </c>
      <c r="I121" s="5">
        <v>5</v>
      </c>
      <c r="J121" s="5">
        <f t="shared" si="8"/>
        <v>42.25</v>
      </c>
      <c r="K121" s="5">
        <f t="shared" si="9"/>
        <v>26</v>
      </c>
      <c r="L121" s="5">
        <v>230</v>
      </c>
      <c r="M121" s="5">
        <v>3</v>
      </c>
      <c r="N121" s="5">
        <v>4436</v>
      </c>
      <c r="O121" s="13">
        <f t="shared" si="11"/>
        <v>0.07619477006311992</v>
      </c>
    </row>
    <row r="122" spans="2:15" ht="12.75">
      <c r="B122" s="4" t="s">
        <v>82</v>
      </c>
      <c r="C122" s="12">
        <v>12</v>
      </c>
      <c r="D122" s="4" t="s">
        <v>261</v>
      </c>
      <c r="E122" s="5">
        <v>411</v>
      </c>
      <c r="F122" s="5">
        <v>46</v>
      </c>
      <c r="G122" s="5">
        <v>17</v>
      </c>
      <c r="H122" s="6">
        <f t="shared" si="10"/>
        <v>0.3695652173913043</v>
      </c>
      <c r="I122" s="5">
        <v>29</v>
      </c>
      <c r="J122" s="5">
        <f t="shared" si="8"/>
        <v>24.176470588235293</v>
      </c>
      <c r="K122" s="5">
        <f t="shared" si="9"/>
        <v>8.934782608695652</v>
      </c>
      <c r="L122" s="5">
        <v>94</v>
      </c>
      <c r="M122" s="5">
        <v>1</v>
      </c>
      <c r="N122" s="5">
        <v>5678</v>
      </c>
      <c r="O122" s="13">
        <f t="shared" si="11"/>
        <v>0.0723846424797464</v>
      </c>
    </row>
    <row r="123" spans="2:15" ht="12.75">
      <c r="B123" s="4" t="s">
        <v>29</v>
      </c>
      <c r="C123" s="12">
        <v>10</v>
      </c>
      <c r="D123" s="4" t="s">
        <v>262</v>
      </c>
      <c r="E123" s="5">
        <v>413</v>
      </c>
      <c r="F123" s="5">
        <v>46</v>
      </c>
      <c r="G123" s="5">
        <v>9</v>
      </c>
      <c r="H123" s="6">
        <f t="shared" si="10"/>
        <v>0.1956521739130435</v>
      </c>
      <c r="I123" s="5">
        <v>37</v>
      </c>
      <c r="J123" s="5">
        <f t="shared" si="8"/>
        <v>45.888888888888886</v>
      </c>
      <c r="K123" s="5">
        <f t="shared" si="9"/>
        <v>8.978260869565217</v>
      </c>
      <c r="L123" s="5">
        <v>274</v>
      </c>
      <c r="M123" s="5">
        <v>1</v>
      </c>
      <c r="N123" s="5">
        <v>5749</v>
      </c>
      <c r="O123" s="13">
        <f t="shared" si="11"/>
        <v>0.07183858062271699</v>
      </c>
    </row>
    <row r="124" spans="2:15" ht="12.75">
      <c r="B124" s="4" t="s">
        <v>214</v>
      </c>
      <c r="C124" s="12">
        <v>5</v>
      </c>
      <c r="D124" s="4" t="s">
        <v>263</v>
      </c>
      <c r="E124" s="5">
        <v>405</v>
      </c>
      <c r="F124" s="5">
        <v>40</v>
      </c>
      <c r="G124" s="5">
        <v>21</v>
      </c>
      <c r="H124" s="6">
        <f t="shared" si="10"/>
        <v>0.525</v>
      </c>
      <c r="I124" s="5">
        <v>19</v>
      </c>
      <c r="J124" s="5">
        <f t="shared" si="8"/>
        <v>19.285714285714285</v>
      </c>
      <c r="K124" s="5">
        <f t="shared" si="9"/>
        <v>10.125</v>
      </c>
      <c r="L124" s="5">
        <v>49</v>
      </c>
      <c r="M124" s="5">
        <v>4</v>
      </c>
      <c r="N124" s="5">
        <v>5699</v>
      </c>
      <c r="O124" s="13">
        <f t="shared" si="11"/>
        <v>0.07106509914020004</v>
      </c>
    </row>
    <row r="125" spans="2:15" ht="12.75">
      <c r="B125" s="4" t="s">
        <v>29</v>
      </c>
      <c r="C125" s="12">
        <v>8</v>
      </c>
      <c r="D125" s="4" t="s">
        <v>264</v>
      </c>
      <c r="E125" s="5">
        <v>446</v>
      </c>
      <c r="F125" s="5">
        <v>25</v>
      </c>
      <c r="G125" s="5">
        <v>9</v>
      </c>
      <c r="H125" s="6">
        <f t="shared" si="10"/>
        <v>0.36</v>
      </c>
      <c r="I125" s="5">
        <v>16</v>
      </c>
      <c r="J125" s="5">
        <f t="shared" si="8"/>
        <v>49.55555555555556</v>
      </c>
      <c r="K125" s="5">
        <f t="shared" si="9"/>
        <v>17.84</v>
      </c>
      <c r="L125" s="5">
        <v>249</v>
      </c>
      <c r="M125" s="5">
        <v>1</v>
      </c>
      <c r="N125" s="5">
        <v>6461</v>
      </c>
      <c r="O125" s="13">
        <f t="shared" si="11"/>
        <v>0.06902956198730846</v>
      </c>
    </row>
    <row r="126" spans="2:15" ht="12.75">
      <c r="B126" s="4" t="s">
        <v>338</v>
      </c>
      <c r="C126" s="12">
        <v>21</v>
      </c>
      <c r="D126" s="4" t="s">
        <v>265</v>
      </c>
      <c r="E126" s="5">
        <v>400</v>
      </c>
      <c r="F126" s="5">
        <v>393</v>
      </c>
      <c r="G126" s="5">
        <v>50</v>
      </c>
      <c r="H126" s="6">
        <f t="shared" si="10"/>
        <v>0.1272264631043257</v>
      </c>
      <c r="I126" s="5">
        <v>343</v>
      </c>
      <c r="J126" s="5">
        <f t="shared" si="8"/>
        <v>8</v>
      </c>
      <c r="K126" s="5">
        <f t="shared" si="9"/>
        <v>1.0178117048346056</v>
      </c>
      <c r="L126" s="5">
        <v>51</v>
      </c>
      <c r="M126" s="5">
        <v>1</v>
      </c>
      <c r="N126" s="5">
        <v>6146</v>
      </c>
      <c r="O126" s="13">
        <f t="shared" si="11"/>
        <v>0.06508298080052066</v>
      </c>
    </row>
    <row r="127" spans="2:15" ht="12.75">
      <c r="B127" s="4" t="s">
        <v>337</v>
      </c>
      <c r="C127" s="12">
        <v>6</v>
      </c>
      <c r="D127" s="4" t="s">
        <v>266</v>
      </c>
      <c r="E127" s="5">
        <v>451</v>
      </c>
      <c r="F127" s="5">
        <v>42</v>
      </c>
      <c r="G127" s="5">
        <v>15</v>
      </c>
      <c r="H127" s="6">
        <f t="shared" si="10"/>
        <v>0.35714285714285715</v>
      </c>
      <c r="I127" s="5">
        <v>27</v>
      </c>
      <c r="J127" s="5">
        <f t="shared" si="8"/>
        <v>30.066666666666666</v>
      </c>
      <c r="K127" s="5">
        <f t="shared" si="9"/>
        <v>10.738095238095237</v>
      </c>
      <c r="L127" s="5">
        <v>155</v>
      </c>
      <c r="M127" s="5">
        <v>3</v>
      </c>
      <c r="N127" s="5">
        <v>6964</v>
      </c>
      <c r="O127" s="13">
        <f t="shared" si="11"/>
        <v>0.06476163124641011</v>
      </c>
    </row>
    <row r="128" spans="2:15" ht="12.75">
      <c r="B128" s="4" t="s">
        <v>29</v>
      </c>
      <c r="C128" s="12">
        <v>9</v>
      </c>
      <c r="D128" s="4" t="s">
        <v>269</v>
      </c>
      <c r="E128" s="5">
        <v>381</v>
      </c>
      <c r="F128" s="5">
        <v>27</v>
      </c>
      <c r="G128" s="5">
        <v>4</v>
      </c>
      <c r="H128" s="6">
        <f t="shared" si="10"/>
        <v>0.14814814814814814</v>
      </c>
      <c r="I128" s="5">
        <v>23</v>
      </c>
      <c r="J128" s="5">
        <f t="shared" si="8"/>
        <v>95.25</v>
      </c>
      <c r="K128" s="5">
        <f t="shared" si="9"/>
        <v>14.11111111111111</v>
      </c>
      <c r="L128" s="5">
        <v>371</v>
      </c>
      <c r="M128" s="5">
        <v>1</v>
      </c>
      <c r="N128" s="5">
        <v>5981</v>
      </c>
      <c r="O128" s="13">
        <f t="shared" si="11"/>
        <v>0.06370172212004681</v>
      </c>
    </row>
    <row r="129" spans="2:15" ht="12.75">
      <c r="B129" s="4" t="s">
        <v>29</v>
      </c>
      <c r="C129" s="12">
        <v>5</v>
      </c>
      <c r="D129" s="4" t="s">
        <v>267</v>
      </c>
      <c r="E129" s="5">
        <v>348</v>
      </c>
      <c r="F129" s="5">
        <v>62</v>
      </c>
      <c r="G129" s="5">
        <v>27</v>
      </c>
      <c r="H129" s="6">
        <f t="shared" si="10"/>
        <v>0.43548387096774194</v>
      </c>
      <c r="I129" s="5">
        <v>35</v>
      </c>
      <c r="J129" s="5">
        <f t="shared" si="8"/>
        <v>12.88888888888889</v>
      </c>
      <c r="K129" s="5">
        <f t="shared" si="9"/>
        <v>5.612903225806452</v>
      </c>
      <c r="L129" s="5">
        <v>123</v>
      </c>
      <c r="M129" s="5">
        <v>1</v>
      </c>
      <c r="N129" s="5">
        <v>5491</v>
      </c>
      <c r="O129" s="13">
        <f t="shared" si="11"/>
        <v>0.06337643416499728</v>
      </c>
    </row>
    <row r="130" spans="2:15" ht="12.75">
      <c r="B130" s="4" t="s">
        <v>214</v>
      </c>
      <c r="C130" s="12">
        <v>13</v>
      </c>
      <c r="D130" s="4" t="s">
        <v>268</v>
      </c>
      <c r="E130" s="5">
        <v>377</v>
      </c>
      <c r="F130" s="5">
        <v>48</v>
      </c>
      <c r="G130" s="5">
        <v>17</v>
      </c>
      <c r="H130" s="6">
        <f t="shared" si="10"/>
        <v>0.3541666666666667</v>
      </c>
      <c r="I130" s="5">
        <v>31</v>
      </c>
      <c r="J130" s="5">
        <f t="shared" si="8"/>
        <v>22.176470588235293</v>
      </c>
      <c r="K130" s="5">
        <f t="shared" si="9"/>
        <v>7.854166666666667</v>
      </c>
      <c r="L130" s="5">
        <v>100</v>
      </c>
      <c r="M130" s="5">
        <v>1</v>
      </c>
      <c r="N130" s="5">
        <v>6017</v>
      </c>
      <c r="O130" s="13">
        <f t="shared" si="11"/>
        <v>0.06265580854246303</v>
      </c>
    </row>
    <row r="131" spans="2:15" ht="12.75">
      <c r="B131" s="4" t="s">
        <v>184</v>
      </c>
      <c r="C131" s="12">
        <v>6</v>
      </c>
      <c r="D131" s="4" t="s">
        <v>270</v>
      </c>
      <c r="E131" s="5">
        <v>413</v>
      </c>
      <c r="F131" s="5">
        <v>32</v>
      </c>
      <c r="G131" s="5">
        <v>11</v>
      </c>
      <c r="H131" s="6">
        <f t="shared" si="10"/>
        <v>0.34375</v>
      </c>
      <c r="I131" s="5">
        <v>21</v>
      </c>
      <c r="J131" s="5">
        <f t="shared" si="8"/>
        <v>37.54545454545455</v>
      </c>
      <c r="K131" s="5">
        <f t="shared" si="9"/>
        <v>12.90625</v>
      </c>
      <c r="L131" s="5">
        <v>258</v>
      </c>
      <c r="M131" s="5">
        <v>1</v>
      </c>
      <c r="N131" s="5">
        <v>6665</v>
      </c>
      <c r="O131" s="13">
        <f t="shared" si="11"/>
        <v>0.06196549137284321</v>
      </c>
    </row>
    <row r="132" spans="2:15" ht="12.75">
      <c r="B132" s="4" t="s">
        <v>33</v>
      </c>
      <c r="C132" s="12">
        <v>4</v>
      </c>
      <c r="D132" s="4" t="s">
        <v>271</v>
      </c>
      <c r="E132" s="5">
        <v>398</v>
      </c>
      <c r="F132" s="5">
        <v>44</v>
      </c>
      <c r="G132" s="5">
        <v>11</v>
      </c>
      <c r="H132" s="6">
        <f aca="true" t="shared" si="12" ref="H132:H163">G132/F132</f>
        <v>0.25</v>
      </c>
      <c r="I132" s="5">
        <v>33</v>
      </c>
      <c r="J132" s="5">
        <f t="shared" si="8"/>
        <v>36.18181818181818</v>
      </c>
      <c r="K132" s="5">
        <f t="shared" si="9"/>
        <v>9.045454545454545</v>
      </c>
      <c r="L132" s="5">
        <v>131</v>
      </c>
      <c r="M132" s="5">
        <v>5</v>
      </c>
      <c r="N132" s="5">
        <v>6443</v>
      </c>
      <c r="O132" s="13">
        <f aca="true" t="shared" si="13" ref="O132:O163">E132/N132</f>
        <v>0.06177246624243365</v>
      </c>
    </row>
    <row r="133" spans="2:15" ht="12.75">
      <c r="B133" s="4" t="s">
        <v>29</v>
      </c>
      <c r="C133" s="12">
        <v>9</v>
      </c>
      <c r="D133" s="4" t="s">
        <v>272</v>
      </c>
      <c r="E133" s="5">
        <v>362</v>
      </c>
      <c r="F133" s="5">
        <v>22</v>
      </c>
      <c r="G133" s="5">
        <v>8</v>
      </c>
      <c r="H133" s="6">
        <f t="shared" si="12"/>
        <v>0.36363636363636365</v>
      </c>
      <c r="I133" s="5">
        <v>14</v>
      </c>
      <c r="J133" s="5">
        <f aca="true" t="shared" si="14" ref="J133:J174">E133/G133</f>
        <v>45.25</v>
      </c>
      <c r="K133" s="5">
        <f aca="true" t="shared" si="15" ref="K133:K175">E133/F133</f>
        <v>16.454545454545453</v>
      </c>
      <c r="L133" s="5">
        <v>174</v>
      </c>
      <c r="M133" s="5">
        <v>1</v>
      </c>
      <c r="N133" s="5">
        <v>5981</v>
      </c>
      <c r="O133" s="13">
        <f t="shared" si="13"/>
        <v>0.060524995820096975</v>
      </c>
    </row>
    <row r="134" spans="2:15" ht="12.75">
      <c r="B134" s="4" t="s">
        <v>337</v>
      </c>
      <c r="C134" s="12">
        <v>1</v>
      </c>
      <c r="D134" s="4" t="s">
        <v>273</v>
      </c>
      <c r="E134" s="5">
        <v>372</v>
      </c>
      <c r="F134" s="5">
        <v>77</v>
      </c>
      <c r="G134" s="5">
        <v>36</v>
      </c>
      <c r="H134" s="6">
        <f t="shared" si="12"/>
        <v>0.4675324675324675</v>
      </c>
      <c r="I134" s="5">
        <v>41</v>
      </c>
      <c r="J134" s="5">
        <f t="shared" si="14"/>
        <v>10.333333333333334</v>
      </c>
      <c r="K134" s="5">
        <f t="shared" si="15"/>
        <v>4.8311688311688314</v>
      </c>
      <c r="L134" s="5">
        <v>91</v>
      </c>
      <c r="M134" s="5">
        <v>1</v>
      </c>
      <c r="N134" s="5">
        <v>6158</v>
      </c>
      <c r="O134" s="13">
        <f t="shared" si="13"/>
        <v>0.06040922377395258</v>
      </c>
    </row>
    <row r="135" spans="2:15" ht="12.75">
      <c r="B135" s="4" t="s">
        <v>29</v>
      </c>
      <c r="C135" s="12">
        <v>6</v>
      </c>
      <c r="D135" s="4" t="s">
        <v>281</v>
      </c>
      <c r="E135" s="5">
        <v>355</v>
      </c>
      <c r="F135" s="5">
        <v>98</v>
      </c>
      <c r="G135" s="5">
        <v>22</v>
      </c>
      <c r="H135" s="6">
        <f t="shared" si="12"/>
        <v>0.22448979591836735</v>
      </c>
      <c r="I135" s="5">
        <v>76</v>
      </c>
      <c r="J135" s="5">
        <f t="shared" si="14"/>
        <v>16.136363636363637</v>
      </c>
      <c r="K135" s="5">
        <f t="shared" si="15"/>
        <v>3.622448979591837</v>
      </c>
      <c r="L135" s="5">
        <v>68</v>
      </c>
      <c r="M135" s="5">
        <v>1</v>
      </c>
      <c r="N135" s="5">
        <v>6141</v>
      </c>
      <c r="O135" s="13">
        <f t="shared" si="13"/>
        <v>0.057808174564403195</v>
      </c>
    </row>
    <row r="136" spans="2:15" ht="12.75">
      <c r="B136" s="4" t="s">
        <v>338</v>
      </c>
      <c r="C136" s="12">
        <v>4</v>
      </c>
      <c r="D136" s="4" t="s">
        <v>274</v>
      </c>
      <c r="E136" s="5">
        <v>316</v>
      </c>
      <c r="F136" s="5">
        <v>393</v>
      </c>
      <c r="G136" s="5">
        <v>44</v>
      </c>
      <c r="H136" s="6">
        <f t="shared" si="12"/>
        <v>0.11195928753180662</v>
      </c>
      <c r="I136" s="5">
        <v>349</v>
      </c>
      <c r="J136" s="5">
        <f t="shared" si="14"/>
        <v>7.181818181818182</v>
      </c>
      <c r="K136" s="5">
        <f t="shared" si="15"/>
        <v>0.8040712468193384</v>
      </c>
      <c r="L136" s="5">
        <v>95</v>
      </c>
      <c r="M136" s="5">
        <v>1</v>
      </c>
      <c r="N136" s="5">
        <v>5478</v>
      </c>
      <c r="O136" s="13">
        <f t="shared" si="13"/>
        <v>0.05768528660094925</v>
      </c>
    </row>
    <row r="137" spans="2:15" ht="12.75">
      <c r="B137" s="4" t="s">
        <v>82</v>
      </c>
      <c r="C137" s="12">
        <v>8</v>
      </c>
      <c r="D137" s="4" t="s">
        <v>275</v>
      </c>
      <c r="E137" s="5">
        <v>319</v>
      </c>
      <c r="F137" s="5">
        <v>20</v>
      </c>
      <c r="G137" s="5">
        <v>9</v>
      </c>
      <c r="H137" s="6">
        <f t="shared" si="12"/>
        <v>0.45</v>
      </c>
      <c r="I137" s="5">
        <v>11</v>
      </c>
      <c r="J137" s="5">
        <f t="shared" si="14"/>
        <v>35.44444444444444</v>
      </c>
      <c r="K137" s="5">
        <f t="shared" si="15"/>
        <v>15.95</v>
      </c>
      <c r="L137" s="5">
        <v>120</v>
      </c>
      <c r="M137" s="5">
        <v>1</v>
      </c>
      <c r="N137" s="5">
        <v>5815</v>
      </c>
      <c r="O137" s="13">
        <f t="shared" si="13"/>
        <v>0.05485812553740327</v>
      </c>
    </row>
    <row r="138" spans="2:15" ht="12.75">
      <c r="B138" s="4" t="s">
        <v>339</v>
      </c>
      <c r="C138" s="12">
        <v>13</v>
      </c>
      <c r="D138" s="4" t="s">
        <v>276</v>
      </c>
      <c r="E138" s="5">
        <v>287</v>
      </c>
      <c r="F138" s="5">
        <v>44</v>
      </c>
      <c r="G138" s="5">
        <v>11</v>
      </c>
      <c r="H138" s="6">
        <f t="shared" si="12"/>
        <v>0.25</v>
      </c>
      <c r="I138" s="5">
        <v>33</v>
      </c>
      <c r="J138" s="5">
        <f t="shared" si="14"/>
        <v>26.09090909090909</v>
      </c>
      <c r="K138" s="5">
        <f t="shared" si="15"/>
        <v>6.5227272727272725</v>
      </c>
      <c r="L138" s="5">
        <v>157</v>
      </c>
      <c r="M138" s="5">
        <v>1</v>
      </c>
      <c r="N138" s="5">
        <v>5240</v>
      </c>
      <c r="O138" s="13">
        <f t="shared" si="13"/>
        <v>0.05477099236641221</v>
      </c>
    </row>
    <row r="139" spans="2:15" ht="12.75">
      <c r="B139" s="4" t="s">
        <v>29</v>
      </c>
      <c r="C139" s="12">
        <v>8</v>
      </c>
      <c r="D139" s="4" t="s">
        <v>277</v>
      </c>
      <c r="E139" s="5">
        <v>340</v>
      </c>
      <c r="F139" s="5">
        <v>63</v>
      </c>
      <c r="G139" s="5">
        <v>21</v>
      </c>
      <c r="H139" s="6">
        <f t="shared" si="12"/>
        <v>0.3333333333333333</v>
      </c>
      <c r="I139" s="5">
        <v>42</v>
      </c>
      <c r="J139" s="5">
        <f t="shared" si="14"/>
        <v>16.19047619047619</v>
      </c>
      <c r="K139" s="5">
        <f t="shared" si="15"/>
        <v>5.396825396825397</v>
      </c>
      <c r="L139" s="5">
        <v>158</v>
      </c>
      <c r="M139" s="5">
        <v>1</v>
      </c>
      <c r="N139" s="5">
        <v>6461</v>
      </c>
      <c r="O139" s="13">
        <f t="shared" si="13"/>
        <v>0.052623432905123044</v>
      </c>
    </row>
    <row r="140" spans="2:15" ht="12.75">
      <c r="B140" s="4" t="s">
        <v>339</v>
      </c>
      <c r="C140" s="12">
        <v>41</v>
      </c>
      <c r="D140" s="4" t="s">
        <v>278</v>
      </c>
      <c r="E140" s="5">
        <v>321</v>
      </c>
      <c r="F140" s="5">
        <v>34</v>
      </c>
      <c r="G140" s="5">
        <v>6</v>
      </c>
      <c r="H140" s="6">
        <f t="shared" si="12"/>
        <v>0.17647058823529413</v>
      </c>
      <c r="I140" s="5">
        <v>28</v>
      </c>
      <c r="J140" s="5">
        <f t="shared" si="14"/>
        <v>53.5</v>
      </c>
      <c r="K140" s="5">
        <f t="shared" si="15"/>
        <v>9.441176470588236</v>
      </c>
      <c r="L140" s="5">
        <v>218</v>
      </c>
      <c r="M140" s="5">
        <v>1</v>
      </c>
      <c r="N140" s="5">
        <v>6182</v>
      </c>
      <c r="O140" s="13">
        <f t="shared" si="13"/>
        <v>0.05192494338401812</v>
      </c>
    </row>
    <row r="141" spans="2:15" ht="12.75">
      <c r="B141" s="4" t="s">
        <v>339</v>
      </c>
      <c r="C141" s="12">
        <v>21</v>
      </c>
      <c r="D141" s="4" t="s">
        <v>279</v>
      </c>
      <c r="E141" s="5">
        <v>217</v>
      </c>
      <c r="F141" s="5">
        <v>24</v>
      </c>
      <c r="G141" s="5">
        <v>7</v>
      </c>
      <c r="H141" s="6">
        <f t="shared" si="12"/>
        <v>0.2916666666666667</v>
      </c>
      <c r="I141" s="5">
        <v>17</v>
      </c>
      <c r="J141" s="5">
        <f t="shared" si="14"/>
        <v>31</v>
      </c>
      <c r="K141" s="5">
        <f t="shared" si="15"/>
        <v>9.041666666666666</v>
      </c>
      <c r="L141" s="5">
        <v>201</v>
      </c>
      <c r="M141" s="5">
        <v>1</v>
      </c>
      <c r="N141" s="5">
        <v>4917</v>
      </c>
      <c r="O141" s="13">
        <f t="shared" si="13"/>
        <v>0.044132601179581045</v>
      </c>
    </row>
    <row r="142" spans="2:15" ht="12.75">
      <c r="B142" s="4" t="s">
        <v>338</v>
      </c>
      <c r="C142" s="12">
        <v>12</v>
      </c>
      <c r="D142" s="4" t="s">
        <v>280</v>
      </c>
      <c r="E142" s="5">
        <v>257</v>
      </c>
      <c r="F142" s="5">
        <v>21</v>
      </c>
      <c r="G142" s="5">
        <v>4</v>
      </c>
      <c r="H142" s="6">
        <f t="shared" si="12"/>
        <v>0.19047619047619047</v>
      </c>
      <c r="I142" s="5">
        <v>17</v>
      </c>
      <c r="J142" s="5">
        <f t="shared" si="14"/>
        <v>64.25</v>
      </c>
      <c r="K142" s="5">
        <f t="shared" si="15"/>
        <v>12.238095238095237</v>
      </c>
      <c r="L142" s="5">
        <v>160</v>
      </c>
      <c r="M142" s="5">
        <v>2</v>
      </c>
      <c r="N142" s="5">
        <v>5838</v>
      </c>
      <c r="O142" s="13">
        <f t="shared" si="13"/>
        <v>0.044021925316889345</v>
      </c>
    </row>
    <row r="143" spans="2:15" ht="12.75">
      <c r="B143" s="4" t="s">
        <v>338</v>
      </c>
      <c r="C143" s="12">
        <v>19</v>
      </c>
      <c r="D143" s="4" t="s">
        <v>282</v>
      </c>
      <c r="E143" s="5">
        <v>250</v>
      </c>
      <c r="F143" s="5">
        <v>392</v>
      </c>
      <c r="G143" s="5">
        <v>38</v>
      </c>
      <c r="H143" s="6">
        <f t="shared" si="12"/>
        <v>0.09693877551020408</v>
      </c>
      <c r="I143" s="5">
        <v>354</v>
      </c>
      <c r="J143" s="5">
        <f t="shared" si="14"/>
        <v>6.578947368421052</v>
      </c>
      <c r="K143" s="5">
        <f t="shared" si="15"/>
        <v>0.6377551020408163</v>
      </c>
      <c r="L143" s="5">
        <v>49</v>
      </c>
      <c r="M143" s="5">
        <v>1</v>
      </c>
      <c r="N143" s="5">
        <v>5852</v>
      </c>
      <c r="O143" s="13">
        <f t="shared" si="13"/>
        <v>0.04272043745727956</v>
      </c>
    </row>
    <row r="144" spans="2:15" ht="12.75">
      <c r="B144" s="4" t="s">
        <v>338</v>
      </c>
      <c r="C144" s="12">
        <v>20</v>
      </c>
      <c r="D144" s="4" t="s">
        <v>283</v>
      </c>
      <c r="E144" s="5">
        <v>200</v>
      </c>
      <c r="F144" s="5">
        <v>393</v>
      </c>
      <c r="G144" s="5">
        <v>39</v>
      </c>
      <c r="H144" s="6">
        <f t="shared" si="12"/>
        <v>0.09923664122137404</v>
      </c>
      <c r="I144" s="5">
        <v>354</v>
      </c>
      <c r="J144" s="5">
        <f t="shared" si="14"/>
        <v>5.128205128205129</v>
      </c>
      <c r="K144" s="5">
        <f t="shared" si="15"/>
        <v>0.5089058524173028</v>
      </c>
      <c r="L144" s="5">
        <v>63</v>
      </c>
      <c r="M144" s="5">
        <v>1</v>
      </c>
      <c r="N144" s="5">
        <v>5594</v>
      </c>
      <c r="O144" s="13">
        <f t="shared" si="13"/>
        <v>0.03575259206292456</v>
      </c>
    </row>
    <row r="145" spans="2:15" ht="12.75">
      <c r="B145" s="4" t="s">
        <v>82</v>
      </c>
      <c r="C145" s="12">
        <v>7</v>
      </c>
      <c r="D145" s="4" t="s">
        <v>284</v>
      </c>
      <c r="E145" s="5">
        <v>186</v>
      </c>
      <c r="F145" s="5">
        <v>6</v>
      </c>
      <c r="G145" s="5">
        <v>2</v>
      </c>
      <c r="H145" s="6">
        <f t="shared" si="12"/>
        <v>0.3333333333333333</v>
      </c>
      <c r="I145" s="5">
        <v>4</v>
      </c>
      <c r="J145" s="5">
        <f t="shared" si="14"/>
        <v>93</v>
      </c>
      <c r="K145" s="5">
        <f t="shared" si="15"/>
        <v>31</v>
      </c>
      <c r="L145" s="5">
        <v>172</v>
      </c>
      <c r="M145" s="5">
        <v>14</v>
      </c>
      <c r="N145" s="5">
        <v>5382</v>
      </c>
      <c r="O145" s="13">
        <f t="shared" si="13"/>
        <v>0.03455964325529543</v>
      </c>
    </row>
    <row r="146" spans="2:15" ht="12.75">
      <c r="B146" s="4" t="s">
        <v>31</v>
      </c>
      <c r="C146" s="12">
        <v>4</v>
      </c>
      <c r="D146" s="4" t="s">
        <v>285</v>
      </c>
      <c r="E146" s="5">
        <v>190</v>
      </c>
      <c r="F146" s="5">
        <v>16</v>
      </c>
      <c r="G146" s="5">
        <v>9</v>
      </c>
      <c r="H146" s="6">
        <f t="shared" si="12"/>
        <v>0.5625</v>
      </c>
      <c r="I146" s="5">
        <v>7</v>
      </c>
      <c r="J146" s="5">
        <f t="shared" si="14"/>
        <v>21.11111111111111</v>
      </c>
      <c r="K146" s="5">
        <f t="shared" si="15"/>
        <v>11.875</v>
      </c>
      <c r="L146" s="5">
        <v>73</v>
      </c>
      <c r="M146" s="5">
        <v>1</v>
      </c>
      <c r="N146" s="5">
        <v>5715</v>
      </c>
      <c r="O146" s="13">
        <f t="shared" si="13"/>
        <v>0.033245844269466314</v>
      </c>
    </row>
    <row r="147" spans="2:15" ht="12.75">
      <c r="B147" s="4" t="s">
        <v>29</v>
      </c>
      <c r="C147" s="12">
        <v>6</v>
      </c>
      <c r="D147" s="4" t="s">
        <v>289</v>
      </c>
      <c r="E147" s="5">
        <v>191</v>
      </c>
      <c r="F147" s="5">
        <v>17</v>
      </c>
      <c r="G147" s="5">
        <v>7</v>
      </c>
      <c r="H147" s="6">
        <f t="shared" si="12"/>
        <v>0.4117647058823529</v>
      </c>
      <c r="I147" s="5">
        <v>10</v>
      </c>
      <c r="J147" s="5">
        <f t="shared" si="14"/>
        <v>27.285714285714285</v>
      </c>
      <c r="K147" s="5">
        <f t="shared" si="15"/>
        <v>11.235294117647058</v>
      </c>
      <c r="L147" s="5">
        <v>76</v>
      </c>
      <c r="M147" s="5">
        <v>6</v>
      </c>
      <c r="N147" s="5">
        <v>6141</v>
      </c>
      <c r="O147" s="13">
        <f t="shared" si="13"/>
        <v>0.031102426314932423</v>
      </c>
    </row>
    <row r="148" spans="2:15" ht="12.75">
      <c r="B148" s="4" t="s">
        <v>22</v>
      </c>
      <c r="C148" s="12">
        <v>3</v>
      </c>
      <c r="D148" s="4" t="s">
        <v>286</v>
      </c>
      <c r="E148" s="5">
        <v>185</v>
      </c>
      <c r="F148" s="5">
        <v>39</v>
      </c>
      <c r="G148" s="5">
        <v>11</v>
      </c>
      <c r="H148" s="6">
        <f t="shared" si="12"/>
        <v>0.28205128205128205</v>
      </c>
      <c r="I148" s="5">
        <v>28</v>
      </c>
      <c r="J148" s="5">
        <f t="shared" si="14"/>
        <v>16.818181818181817</v>
      </c>
      <c r="K148" s="5">
        <f t="shared" si="15"/>
        <v>4.743589743589744</v>
      </c>
      <c r="L148" s="5">
        <v>114</v>
      </c>
      <c r="M148" s="5">
        <v>1</v>
      </c>
      <c r="N148" s="5">
        <v>6431</v>
      </c>
      <c r="O148" s="13">
        <f t="shared" si="13"/>
        <v>0.028766910278339296</v>
      </c>
    </row>
    <row r="149" spans="2:15" ht="12.75">
      <c r="B149" s="4" t="s">
        <v>339</v>
      </c>
      <c r="C149" s="12">
        <v>17</v>
      </c>
      <c r="D149" s="4" t="s">
        <v>287</v>
      </c>
      <c r="E149" s="5">
        <v>136</v>
      </c>
      <c r="F149" s="5">
        <v>26</v>
      </c>
      <c r="G149" s="5">
        <v>9</v>
      </c>
      <c r="H149" s="6">
        <f t="shared" si="12"/>
        <v>0.34615384615384615</v>
      </c>
      <c r="I149" s="5">
        <v>17</v>
      </c>
      <c r="J149" s="5">
        <f t="shared" si="14"/>
        <v>15.11111111111111</v>
      </c>
      <c r="K149" s="5">
        <f t="shared" si="15"/>
        <v>5.230769230769231</v>
      </c>
      <c r="L149" s="5">
        <v>39</v>
      </c>
      <c r="M149" s="5">
        <v>1</v>
      </c>
      <c r="N149" s="5">
        <v>4927</v>
      </c>
      <c r="O149" s="13">
        <f t="shared" si="13"/>
        <v>0.02760300385630201</v>
      </c>
    </row>
    <row r="150" spans="2:15" ht="12.75">
      <c r="B150" s="4" t="s">
        <v>337</v>
      </c>
      <c r="C150" s="12">
        <v>10</v>
      </c>
      <c r="D150" s="4" t="s">
        <v>288</v>
      </c>
      <c r="E150" s="5">
        <v>168</v>
      </c>
      <c r="F150" s="5">
        <v>50</v>
      </c>
      <c r="G150" s="5">
        <v>18</v>
      </c>
      <c r="H150" s="6">
        <f t="shared" si="12"/>
        <v>0.36</v>
      </c>
      <c r="I150" s="5">
        <v>32</v>
      </c>
      <c r="J150" s="5">
        <f t="shared" si="14"/>
        <v>9.333333333333334</v>
      </c>
      <c r="K150" s="5">
        <f t="shared" si="15"/>
        <v>3.36</v>
      </c>
      <c r="L150" s="5">
        <v>45</v>
      </c>
      <c r="M150" s="5">
        <v>1</v>
      </c>
      <c r="N150" s="5">
        <v>6480</v>
      </c>
      <c r="O150" s="13">
        <f t="shared" si="13"/>
        <v>0.025925925925925925</v>
      </c>
    </row>
    <row r="151" spans="2:15" ht="12.75">
      <c r="B151" s="4" t="s">
        <v>337</v>
      </c>
      <c r="C151" s="12">
        <v>8</v>
      </c>
      <c r="D151" s="4" t="s">
        <v>290</v>
      </c>
      <c r="E151" s="5">
        <v>146</v>
      </c>
      <c r="F151" s="5">
        <v>36</v>
      </c>
      <c r="G151" s="5">
        <v>16</v>
      </c>
      <c r="H151" s="6">
        <f t="shared" si="12"/>
        <v>0.4444444444444444</v>
      </c>
      <c r="I151" s="5">
        <v>20</v>
      </c>
      <c r="J151" s="5">
        <f t="shared" si="14"/>
        <v>9.125</v>
      </c>
      <c r="K151" s="5">
        <f t="shared" si="15"/>
        <v>4.055555555555555</v>
      </c>
      <c r="L151" s="5">
        <v>24</v>
      </c>
      <c r="M151" s="5">
        <v>1</v>
      </c>
      <c r="N151" s="5">
        <v>5817</v>
      </c>
      <c r="O151" s="13">
        <f t="shared" si="13"/>
        <v>0.025098848203541343</v>
      </c>
    </row>
    <row r="152" spans="2:15" ht="12.75">
      <c r="B152" s="4" t="s">
        <v>29</v>
      </c>
      <c r="C152" s="12">
        <v>13</v>
      </c>
      <c r="D152" s="4" t="s">
        <v>291</v>
      </c>
      <c r="E152" s="5">
        <v>137</v>
      </c>
      <c r="F152" s="5">
        <v>11</v>
      </c>
      <c r="G152" s="5">
        <v>9</v>
      </c>
      <c r="H152" s="6">
        <f t="shared" si="12"/>
        <v>0.8181818181818182</v>
      </c>
      <c r="I152" s="5">
        <v>2</v>
      </c>
      <c r="J152" s="5">
        <f t="shared" si="14"/>
        <v>15.222222222222221</v>
      </c>
      <c r="K152" s="5">
        <f t="shared" si="15"/>
        <v>12.454545454545455</v>
      </c>
      <c r="L152" s="5">
        <v>78</v>
      </c>
      <c r="M152" s="5">
        <v>2</v>
      </c>
      <c r="N152" s="5">
        <v>5565</v>
      </c>
      <c r="O152" s="13">
        <f t="shared" si="13"/>
        <v>0.024618149146451034</v>
      </c>
    </row>
    <row r="153" spans="2:15" ht="12.75">
      <c r="B153" s="4" t="s">
        <v>338</v>
      </c>
      <c r="C153" s="12">
        <v>18</v>
      </c>
      <c r="D153" s="4" t="s">
        <v>292</v>
      </c>
      <c r="E153" s="5">
        <v>148</v>
      </c>
      <c r="F153" s="5">
        <v>31</v>
      </c>
      <c r="G153" s="5">
        <v>5</v>
      </c>
      <c r="H153" s="6">
        <f t="shared" si="12"/>
        <v>0.16129032258064516</v>
      </c>
      <c r="I153" s="5">
        <v>26</v>
      </c>
      <c r="J153" s="5">
        <f t="shared" si="14"/>
        <v>29.6</v>
      </c>
      <c r="K153" s="5">
        <f t="shared" si="15"/>
        <v>4.774193548387097</v>
      </c>
      <c r="L153" s="5">
        <v>105</v>
      </c>
      <c r="M153" s="5">
        <v>1</v>
      </c>
      <c r="N153" s="5">
        <v>6297</v>
      </c>
      <c r="O153" s="13">
        <f t="shared" si="13"/>
        <v>0.023503255518500875</v>
      </c>
    </row>
    <row r="154" spans="2:15" ht="12.75">
      <c r="B154" s="4" t="s">
        <v>338</v>
      </c>
      <c r="C154" s="12">
        <v>15</v>
      </c>
      <c r="D154" s="4" t="s">
        <v>293</v>
      </c>
      <c r="E154" s="5">
        <v>153</v>
      </c>
      <c r="F154" s="5">
        <v>53</v>
      </c>
      <c r="G154" s="5">
        <v>18</v>
      </c>
      <c r="H154" s="6">
        <f t="shared" si="12"/>
        <v>0.33962264150943394</v>
      </c>
      <c r="I154" s="5">
        <v>35</v>
      </c>
      <c r="J154" s="5">
        <f t="shared" si="14"/>
        <v>8.5</v>
      </c>
      <c r="K154" s="5">
        <f t="shared" si="15"/>
        <v>2.8867924528301887</v>
      </c>
      <c r="L154" s="5">
        <v>29</v>
      </c>
      <c r="M154" s="5">
        <v>1</v>
      </c>
      <c r="N154" s="5">
        <v>7154</v>
      </c>
      <c r="O154" s="13">
        <f t="shared" si="13"/>
        <v>0.021386636846519428</v>
      </c>
    </row>
    <row r="155" spans="2:15" ht="12.75">
      <c r="B155" s="4" t="s">
        <v>338</v>
      </c>
      <c r="C155" s="12">
        <v>15</v>
      </c>
      <c r="D155" s="4" t="s">
        <v>294</v>
      </c>
      <c r="E155" s="5">
        <v>151</v>
      </c>
      <c r="F155" s="5">
        <v>383</v>
      </c>
      <c r="G155" s="5">
        <v>34</v>
      </c>
      <c r="H155" s="6">
        <f t="shared" si="12"/>
        <v>0.08877284595300261</v>
      </c>
      <c r="I155" s="5">
        <v>349</v>
      </c>
      <c r="J155" s="5">
        <f t="shared" si="14"/>
        <v>4.4411764705882355</v>
      </c>
      <c r="K155" s="5">
        <f t="shared" si="15"/>
        <v>0.39425587467362927</v>
      </c>
      <c r="L155" s="5">
        <v>21</v>
      </c>
      <c r="M155" s="5">
        <v>1</v>
      </c>
      <c r="N155" s="5">
        <v>7154</v>
      </c>
      <c r="O155" s="13">
        <f t="shared" si="13"/>
        <v>0.02110707296617277</v>
      </c>
    </row>
    <row r="156" spans="2:15" ht="12.75">
      <c r="B156" s="4" t="s">
        <v>29</v>
      </c>
      <c r="C156" s="12">
        <v>14</v>
      </c>
      <c r="D156" s="4" t="s">
        <v>295</v>
      </c>
      <c r="E156" s="5">
        <v>127</v>
      </c>
      <c r="F156" s="5">
        <v>18</v>
      </c>
      <c r="G156" s="5">
        <v>1</v>
      </c>
      <c r="H156" s="6">
        <f t="shared" si="12"/>
        <v>0.05555555555555555</v>
      </c>
      <c r="I156" s="5">
        <v>17</v>
      </c>
      <c r="J156" s="5">
        <f t="shared" si="14"/>
        <v>127</v>
      </c>
      <c r="K156" s="5">
        <f t="shared" si="15"/>
        <v>7.055555555555555</v>
      </c>
      <c r="L156" s="5">
        <v>127</v>
      </c>
      <c r="M156" s="5">
        <v>127</v>
      </c>
      <c r="N156" s="5">
        <v>6206</v>
      </c>
      <c r="O156" s="13">
        <f t="shared" si="13"/>
        <v>0.02046406703190461</v>
      </c>
    </row>
    <row r="157" spans="2:15" ht="12.75">
      <c r="B157" s="4" t="s">
        <v>338</v>
      </c>
      <c r="C157" s="12">
        <v>15</v>
      </c>
      <c r="D157" s="4" t="s">
        <v>296</v>
      </c>
      <c r="E157" s="5">
        <v>113</v>
      </c>
      <c r="F157" s="5">
        <v>16</v>
      </c>
      <c r="G157" s="5">
        <v>5</v>
      </c>
      <c r="H157" s="6">
        <f t="shared" si="12"/>
        <v>0.3125</v>
      </c>
      <c r="I157" s="5">
        <v>11</v>
      </c>
      <c r="J157" s="5">
        <f t="shared" si="14"/>
        <v>22.6</v>
      </c>
      <c r="K157" s="5">
        <f t="shared" si="15"/>
        <v>7.0625</v>
      </c>
      <c r="L157" s="5">
        <v>100</v>
      </c>
      <c r="M157" s="5">
        <v>1</v>
      </c>
      <c r="N157" s="5">
        <v>7154</v>
      </c>
      <c r="O157" s="13">
        <f t="shared" si="13"/>
        <v>0.015795359239586245</v>
      </c>
    </row>
    <row r="158" spans="2:15" ht="12.75">
      <c r="B158" s="4" t="s">
        <v>82</v>
      </c>
      <c r="C158" s="12">
        <v>9</v>
      </c>
      <c r="D158" s="4" t="s">
        <v>299</v>
      </c>
      <c r="E158" s="5">
        <v>95</v>
      </c>
      <c r="F158" s="5">
        <v>20</v>
      </c>
      <c r="G158" s="5">
        <v>6</v>
      </c>
      <c r="H158" s="6">
        <f t="shared" si="12"/>
        <v>0.3</v>
      </c>
      <c r="I158" s="5">
        <v>14</v>
      </c>
      <c r="J158" s="5">
        <f t="shared" si="14"/>
        <v>15.833333333333334</v>
      </c>
      <c r="K158" s="5">
        <f t="shared" si="15"/>
        <v>4.75</v>
      </c>
      <c r="L158" s="5">
        <v>52</v>
      </c>
      <c r="M158" s="5">
        <v>1</v>
      </c>
      <c r="N158" s="5">
        <v>6103</v>
      </c>
      <c r="O158" s="13">
        <f t="shared" si="13"/>
        <v>0.015566115025397346</v>
      </c>
    </row>
    <row r="159" spans="2:15" ht="12.75">
      <c r="B159" s="4" t="s">
        <v>338</v>
      </c>
      <c r="C159" s="12">
        <v>3</v>
      </c>
      <c r="D159" s="4" t="s">
        <v>297</v>
      </c>
      <c r="E159" s="5">
        <v>110</v>
      </c>
      <c r="F159" s="5">
        <v>20</v>
      </c>
      <c r="G159" s="5">
        <v>5</v>
      </c>
      <c r="H159" s="6">
        <f t="shared" si="12"/>
        <v>0.25</v>
      </c>
      <c r="I159" s="5">
        <v>15</v>
      </c>
      <c r="J159" s="5">
        <f t="shared" si="14"/>
        <v>22</v>
      </c>
      <c r="K159" s="5">
        <f t="shared" si="15"/>
        <v>5.5</v>
      </c>
      <c r="L159" s="5">
        <v>43</v>
      </c>
      <c r="M159" s="5">
        <v>9</v>
      </c>
      <c r="N159" s="5">
        <v>7394</v>
      </c>
      <c r="O159" s="13">
        <f t="shared" si="13"/>
        <v>0.014876927238301325</v>
      </c>
    </row>
    <row r="160" spans="2:15" ht="12.75">
      <c r="B160" s="4" t="s">
        <v>338</v>
      </c>
      <c r="C160" s="12">
        <v>10</v>
      </c>
      <c r="D160" s="4" t="s">
        <v>298</v>
      </c>
      <c r="E160" s="5">
        <v>91</v>
      </c>
      <c r="F160" s="5">
        <v>40</v>
      </c>
      <c r="G160" s="5">
        <v>13</v>
      </c>
      <c r="H160" s="6">
        <f t="shared" si="12"/>
        <v>0.325</v>
      </c>
      <c r="I160" s="5">
        <v>27</v>
      </c>
      <c r="J160" s="5">
        <f t="shared" si="14"/>
        <v>7</v>
      </c>
      <c r="K160" s="5">
        <f t="shared" si="15"/>
        <v>2.275</v>
      </c>
      <c r="L160" s="5">
        <v>24</v>
      </c>
      <c r="M160" s="5">
        <v>1</v>
      </c>
      <c r="N160" s="5">
        <v>6257</v>
      </c>
      <c r="O160" s="13">
        <f t="shared" si="13"/>
        <v>0.014543711043631133</v>
      </c>
    </row>
    <row r="161" spans="2:15" ht="12.75">
      <c r="B161" s="4" t="s">
        <v>114</v>
      </c>
      <c r="C161" s="12">
        <v>5</v>
      </c>
      <c r="D161" s="4" t="s">
        <v>300</v>
      </c>
      <c r="E161" s="5">
        <v>95</v>
      </c>
      <c r="F161" s="5">
        <v>87</v>
      </c>
      <c r="G161" s="5">
        <v>11</v>
      </c>
      <c r="H161" s="6">
        <f t="shared" si="12"/>
        <v>0.12643678160919541</v>
      </c>
      <c r="I161" s="5">
        <v>76</v>
      </c>
      <c r="J161" s="5">
        <f t="shared" si="14"/>
        <v>8.636363636363637</v>
      </c>
      <c r="K161" s="5">
        <f t="shared" si="15"/>
        <v>1.0919540229885059</v>
      </c>
      <c r="L161" s="5">
        <v>43</v>
      </c>
      <c r="M161" s="5">
        <v>1</v>
      </c>
      <c r="N161" s="5">
        <v>6895</v>
      </c>
      <c r="O161" s="13">
        <f t="shared" si="13"/>
        <v>0.013778100072516316</v>
      </c>
    </row>
    <row r="162" spans="2:15" ht="12.75">
      <c r="B162" s="4" t="s">
        <v>29</v>
      </c>
      <c r="C162" s="12">
        <v>10</v>
      </c>
      <c r="D162" s="4" t="s">
        <v>301</v>
      </c>
      <c r="E162" s="5">
        <v>65</v>
      </c>
      <c r="F162" s="5">
        <v>16</v>
      </c>
      <c r="G162" s="5">
        <v>3</v>
      </c>
      <c r="H162" s="6">
        <f t="shared" si="12"/>
        <v>0.1875</v>
      </c>
      <c r="I162" s="5">
        <v>13</v>
      </c>
      <c r="J162" s="5">
        <f t="shared" si="14"/>
        <v>21.666666666666668</v>
      </c>
      <c r="K162" s="5">
        <f t="shared" si="15"/>
        <v>4.0625</v>
      </c>
      <c r="L162" s="5">
        <v>57</v>
      </c>
      <c r="M162" s="5">
        <v>2</v>
      </c>
      <c r="N162" s="5">
        <v>5749</v>
      </c>
      <c r="O162" s="13">
        <f t="shared" si="13"/>
        <v>0.011306314141589842</v>
      </c>
    </row>
    <row r="163" spans="2:15" ht="12.75">
      <c r="B163" s="4" t="s">
        <v>340</v>
      </c>
      <c r="C163" s="12">
        <v>6</v>
      </c>
      <c r="D163" s="4" t="s">
        <v>302</v>
      </c>
      <c r="E163" s="5">
        <v>63</v>
      </c>
      <c r="F163" s="5">
        <v>9</v>
      </c>
      <c r="G163" s="5">
        <v>3</v>
      </c>
      <c r="H163" s="6">
        <f t="shared" si="12"/>
        <v>0.3333333333333333</v>
      </c>
      <c r="I163" s="5">
        <v>6</v>
      </c>
      <c r="J163" s="5">
        <f t="shared" si="14"/>
        <v>21</v>
      </c>
      <c r="K163" s="5">
        <f t="shared" si="15"/>
        <v>7</v>
      </c>
      <c r="L163" s="5">
        <v>31</v>
      </c>
      <c r="M163" s="5">
        <v>6</v>
      </c>
      <c r="N163" s="5">
        <v>5901</v>
      </c>
      <c r="O163" s="13">
        <f t="shared" si="13"/>
        <v>0.010676156583629894</v>
      </c>
    </row>
    <row r="164" spans="2:15" ht="12.75">
      <c r="B164" s="4" t="s">
        <v>340</v>
      </c>
      <c r="C164" s="12">
        <v>5</v>
      </c>
      <c r="D164" s="4" t="s">
        <v>304</v>
      </c>
      <c r="E164" s="5">
        <v>64</v>
      </c>
      <c r="F164" s="5">
        <v>46</v>
      </c>
      <c r="G164" s="5">
        <v>5</v>
      </c>
      <c r="H164" s="6">
        <f>G164/F164</f>
        <v>0.10869565217391304</v>
      </c>
      <c r="I164" s="5">
        <v>41</v>
      </c>
      <c r="J164" s="5">
        <f t="shared" si="14"/>
        <v>12.8</v>
      </c>
      <c r="K164" s="5">
        <f t="shared" si="15"/>
        <v>1.391304347826087</v>
      </c>
      <c r="L164" s="5">
        <v>33</v>
      </c>
      <c r="M164" s="5">
        <v>3</v>
      </c>
      <c r="N164" s="5">
        <v>6032</v>
      </c>
      <c r="O164" s="13">
        <f>E164/N164</f>
        <v>0.010610079575596816</v>
      </c>
    </row>
    <row r="165" spans="2:15" ht="12.75">
      <c r="B165" s="4" t="s">
        <v>338</v>
      </c>
      <c r="C165" s="12">
        <v>10</v>
      </c>
      <c r="D165" s="4" t="s">
        <v>303</v>
      </c>
      <c r="E165" s="5">
        <v>66</v>
      </c>
      <c r="F165" s="5">
        <v>43</v>
      </c>
      <c r="G165" s="5">
        <v>8</v>
      </c>
      <c r="H165" s="6">
        <f>G165/F165</f>
        <v>0.18604651162790697</v>
      </c>
      <c r="I165" s="5">
        <v>35</v>
      </c>
      <c r="J165" s="5">
        <f t="shared" si="14"/>
        <v>8.25</v>
      </c>
      <c r="K165" s="5">
        <f t="shared" si="15"/>
        <v>1.5348837209302326</v>
      </c>
      <c r="L165" s="5">
        <v>37</v>
      </c>
      <c r="M165" s="5">
        <v>1</v>
      </c>
      <c r="N165" s="5">
        <v>6257</v>
      </c>
      <c r="O165" s="13">
        <f>E165/N165</f>
        <v>0.010548186031644558</v>
      </c>
    </row>
    <row r="166" spans="2:15" ht="12.75">
      <c r="B166" s="4" t="s">
        <v>345</v>
      </c>
      <c r="C166" s="12">
        <v>5</v>
      </c>
      <c r="D166" s="4" t="s">
        <v>305</v>
      </c>
      <c r="E166" s="5">
        <v>54</v>
      </c>
      <c r="F166" s="5">
        <v>10</v>
      </c>
      <c r="G166" s="5">
        <v>1</v>
      </c>
      <c r="H166" s="6">
        <f>G166/F166</f>
        <v>0.1</v>
      </c>
      <c r="I166" s="5">
        <v>9</v>
      </c>
      <c r="J166" s="5">
        <f t="shared" si="14"/>
        <v>54</v>
      </c>
      <c r="K166" s="5">
        <f t="shared" si="15"/>
        <v>5.4</v>
      </c>
      <c r="L166" s="5">
        <v>54</v>
      </c>
      <c r="M166" s="5">
        <v>54</v>
      </c>
      <c r="N166" s="5">
        <v>6098</v>
      </c>
      <c r="O166" s="13">
        <f>E166/N166</f>
        <v>0.0088553624139062</v>
      </c>
    </row>
    <row r="167" spans="2:15" ht="12.75">
      <c r="B167" s="4" t="s">
        <v>339</v>
      </c>
      <c r="C167" s="12">
        <v>11</v>
      </c>
      <c r="D167" s="4" t="s">
        <v>306</v>
      </c>
      <c r="E167" s="5">
        <v>43</v>
      </c>
      <c r="F167" s="5">
        <v>8</v>
      </c>
      <c r="G167" s="5">
        <v>2</v>
      </c>
      <c r="H167" s="6">
        <f>G167/F167</f>
        <v>0.25</v>
      </c>
      <c r="I167" s="5">
        <v>6</v>
      </c>
      <c r="J167" s="5">
        <f t="shared" si="14"/>
        <v>21.5</v>
      </c>
      <c r="K167" s="5">
        <f t="shared" si="15"/>
        <v>5.375</v>
      </c>
      <c r="L167" s="5">
        <v>28</v>
      </c>
      <c r="M167" s="5">
        <v>15</v>
      </c>
      <c r="N167" s="5">
        <v>5448</v>
      </c>
      <c r="O167" s="13">
        <f>E167/N167</f>
        <v>0.0078928046989721</v>
      </c>
    </row>
    <row r="168" spans="2:15" ht="12.75">
      <c r="B168" s="4" t="s">
        <v>99</v>
      </c>
      <c r="C168" s="12">
        <v>8</v>
      </c>
      <c r="D168" s="4" t="s">
        <v>307</v>
      </c>
      <c r="E168" s="5">
        <v>43</v>
      </c>
      <c r="F168" s="5">
        <v>33</v>
      </c>
      <c r="G168" s="5">
        <v>5</v>
      </c>
      <c r="H168" s="6">
        <f>G168/F168</f>
        <v>0.15151515151515152</v>
      </c>
      <c r="I168" s="5">
        <v>28</v>
      </c>
      <c r="J168" s="5">
        <f t="shared" si="14"/>
        <v>8.6</v>
      </c>
      <c r="K168" s="5">
        <f t="shared" si="15"/>
        <v>1.303030303030303</v>
      </c>
      <c r="L168" s="5">
        <v>27</v>
      </c>
      <c r="M168" s="5">
        <v>1</v>
      </c>
      <c r="N168" s="5">
        <v>5821</v>
      </c>
      <c r="O168" s="13">
        <f>E168/N168</f>
        <v>0.0073870468991582205</v>
      </c>
    </row>
    <row r="169" spans="2:15" ht="12.75">
      <c r="B169" s="4" t="s">
        <v>82</v>
      </c>
      <c r="C169" s="12">
        <v>13</v>
      </c>
      <c r="D169" s="4" t="s">
        <v>308</v>
      </c>
      <c r="E169" s="5">
        <v>32</v>
      </c>
      <c r="F169" s="5">
        <v>11</v>
      </c>
      <c r="G169" s="5">
        <v>5</v>
      </c>
      <c r="H169" s="6">
        <f>G169/F169</f>
        <v>0.45454545454545453</v>
      </c>
      <c r="I169" s="5">
        <v>6</v>
      </c>
      <c r="J169" s="5">
        <f t="shared" si="14"/>
        <v>6.4</v>
      </c>
      <c r="K169" s="5">
        <f t="shared" si="15"/>
        <v>2.909090909090909</v>
      </c>
      <c r="L169" s="5">
        <v>16</v>
      </c>
      <c r="M169" s="5">
        <v>1</v>
      </c>
      <c r="N169" s="5">
        <v>5195</v>
      </c>
      <c r="O169" s="13">
        <f>E169/N169</f>
        <v>0.006159769008662175</v>
      </c>
    </row>
    <row r="170" spans="2:15" ht="12.75">
      <c r="B170" s="4" t="s">
        <v>29</v>
      </c>
      <c r="C170" s="12">
        <v>11</v>
      </c>
      <c r="D170" s="4" t="s">
        <v>309</v>
      </c>
      <c r="E170" s="5">
        <v>24</v>
      </c>
      <c r="F170" s="5">
        <v>3</v>
      </c>
      <c r="G170" s="5">
        <v>1</v>
      </c>
      <c r="H170" s="6">
        <f>G170/F170</f>
        <v>0.3333333333333333</v>
      </c>
      <c r="I170" s="5">
        <v>2</v>
      </c>
      <c r="J170" s="5">
        <f t="shared" si="14"/>
        <v>24</v>
      </c>
      <c r="K170" s="5">
        <f t="shared" si="15"/>
        <v>8</v>
      </c>
      <c r="L170" s="5">
        <v>24</v>
      </c>
      <c r="M170" s="5">
        <v>24</v>
      </c>
      <c r="N170" s="5">
        <v>6135</v>
      </c>
      <c r="O170" s="13">
        <f>E170/N170</f>
        <v>0.003911980440097799</v>
      </c>
    </row>
    <row r="171" spans="2:15" ht="12.75">
      <c r="B171" s="4" t="s">
        <v>178</v>
      </c>
      <c r="C171" s="12">
        <v>11</v>
      </c>
      <c r="D171" s="4" t="s">
        <v>310</v>
      </c>
      <c r="E171" s="5">
        <v>15</v>
      </c>
      <c r="F171" s="5">
        <v>14</v>
      </c>
      <c r="G171" s="5">
        <v>5</v>
      </c>
      <c r="H171" s="6">
        <f>G171/F171</f>
        <v>0.35714285714285715</v>
      </c>
      <c r="I171" s="5">
        <v>9</v>
      </c>
      <c r="J171" s="5">
        <f t="shared" si="14"/>
        <v>3</v>
      </c>
      <c r="K171" s="5">
        <f t="shared" si="15"/>
        <v>1.0714285714285714</v>
      </c>
      <c r="L171" s="5">
        <v>6</v>
      </c>
      <c r="M171" s="5">
        <v>1</v>
      </c>
      <c r="N171" s="5">
        <v>5173</v>
      </c>
      <c r="O171" s="13">
        <f>E171/N171</f>
        <v>0.002899671370578001</v>
      </c>
    </row>
    <row r="172" spans="2:15" ht="12.75">
      <c r="B172" s="4" t="s">
        <v>29</v>
      </c>
      <c r="C172" s="12">
        <v>14</v>
      </c>
      <c r="D172" s="4" t="s">
        <v>311</v>
      </c>
      <c r="E172" s="5">
        <v>13</v>
      </c>
      <c r="F172" s="5">
        <v>30</v>
      </c>
      <c r="G172" s="5">
        <v>3</v>
      </c>
      <c r="H172" s="6">
        <f>G172/F172</f>
        <v>0.1</v>
      </c>
      <c r="I172" s="5">
        <v>27</v>
      </c>
      <c r="J172" s="5">
        <f t="shared" si="14"/>
        <v>4.333333333333333</v>
      </c>
      <c r="K172" s="5">
        <f t="shared" si="15"/>
        <v>0.43333333333333335</v>
      </c>
      <c r="L172" s="5">
        <v>7</v>
      </c>
      <c r="M172" s="5">
        <v>2</v>
      </c>
      <c r="N172" s="5">
        <v>6206</v>
      </c>
      <c r="O172" s="13">
        <f>E172/N172</f>
        <v>0.0020947470190138574</v>
      </c>
    </row>
    <row r="173" spans="2:15" ht="12.75">
      <c r="B173" s="4" t="s">
        <v>109</v>
      </c>
      <c r="C173" s="12">
        <v>2</v>
      </c>
      <c r="D173" s="4" t="s">
        <v>312</v>
      </c>
      <c r="E173" s="5">
        <v>12</v>
      </c>
      <c r="F173" s="5">
        <v>6</v>
      </c>
      <c r="G173" s="5">
        <v>2</v>
      </c>
      <c r="H173" s="6">
        <f>G173/F173</f>
        <v>0.3333333333333333</v>
      </c>
      <c r="I173" s="5">
        <v>4</v>
      </c>
      <c r="J173" s="5">
        <f t="shared" si="14"/>
        <v>6</v>
      </c>
      <c r="K173" s="5">
        <f t="shared" si="15"/>
        <v>2</v>
      </c>
      <c r="L173" s="5">
        <v>18</v>
      </c>
      <c r="M173" s="5">
        <v>6</v>
      </c>
      <c r="N173" s="5">
        <v>5921</v>
      </c>
      <c r="O173" s="13">
        <f>E173/N173</f>
        <v>0.0020266846816416146</v>
      </c>
    </row>
    <row r="174" spans="2:15" ht="12.75">
      <c r="B174" s="4" t="s">
        <v>82</v>
      </c>
      <c r="C174" s="12">
        <v>11</v>
      </c>
      <c r="D174" s="4" t="s">
        <v>313</v>
      </c>
      <c r="E174" s="5">
        <v>4</v>
      </c>
      <c r="F174" s="5">
        <v>18</v>
      </c>
      <c r="G174" s="5">
        <v>3</v>
      </c>
      <c r="H174" s="6">
        <f>G174/F174</f>
        <v>0.16666666666666666</v>
      </c>
      <c r="I174" s="5">
        <v>15</v>
      </c>
      <c r="J174" s="5">
        <f t="shared" si="14"/>
        <v>1.3333333333333333</v>
      </c>
      <c r="K174" s="5">
        <f t="shared" si="15"/>
        <v>0.2222222222222222</v>
      </c>
      <c r="L174" s="5">
        <v>2</v>
      </c>
      <c r="M174" s="5">
        <v>1</v>
      </c>
      <c r="N174" s="5">
        <v>4436</v>
      </c>
      <c r="O174" s="13">
        <f>E174/N174</f>
        <v>0.0009017132551848512</v>
      </c>
    </row>
    <row r="175" spans="2:15" ht="12.75">
      <c r="B175" s="4" t="s">
        <v>337</v>
      </c>
      <c r="C175" s="12">
        <v>11</v>
      </c>
      <c r="D175" s="4" t="s">
        <v>314</v>
      </c>
      <c r="E175" s="5">
        <v>3</v>
      </c>
      <c r="F175" s="5">
        <v>11</v>
      </c>
      <c r="G175" s="5">
        <v>2</v>
      </c>
      <c r="H175" s="6">
        <f>G175/F175</f>
        <v>0.18181818181818182</v>
      </c>
      <c r="I175" s="5">
        <v>9</v>
      </c>
      <c r="J175" s="5">
        <f>E175/G175</f>
        <v>1.5</v>
      </c>
      <c r="K175" s="5">
        <f t="shared" si="15"/>
        <v>0.2727272727272727</v>
      </c>
      <c r="L175" s="5">
        <v>2</v>
      </c>
      <c r="M175" s="5">
        <v>1</v>
      </c>
      <c r="N175" s="5">
        <v>6497</v>
      </c>
      <c r="O175" s="13">
        <f>E175/N175</f>
        <v>0.00046175157765122367</v>
      </c>
    </row>
    <row r="176" spans="2:15" ht="12.75">
      <c r="B176" s="38" t="s">
        <v>33</v>
      </c>
      <c r="C176" s="39">
        <v>3</v>
      </c>
      <c r="D176" s="38" t="s">
        <v>317</v>
      </c>
      <c r="E176" s="33" t="s">
        <v>335</v>
      </c>
      <c r="F176" s="40">
        <v>1</v>
      </c>
      <c r="G176" s="33" t="s">
        <v>335</v>
      </c>
      <c r="H176" s="33" t="s">
        <v>335</v>
      </c>
      <c r="I176" s="30">
        <v>1</v>
      </c>
      <c r="J176" s="33" t="s">
        <v>335</v>
      </c>
      <c r="K176" s="33" t="s">
        <v>335</v>
      </c>
      <c r="L176" s="33" t="s">
        <v>335</v>
      </c>
      <c r="M176" s="33" t="s">
        <v>335</v>
      </c>
      <c r="N176" s="40">
        <v>5603</v>
      </c>
      <c r="O176" s="33" t="s">
        <v>335</v>
      </c>
    </row>
    <row r="177" spans="2:15" ht="12.75">
      <c r="B177" s="31" t="s">
        <v>29</v>
      </c>
      <c r="C177" s="32">
        <v>8</v>
      </c>
      <c r="D177" s="31" t="s">
        <v>318</v>
      </c>
      <c r="E177" s="35" t="s">
        <v>335</v>
      </c>
      <c r="F177" s="33" t="s">
        <v>335</v>
      </c>
      <c r="G177" s="35" t="s">
        <v>335</v>
      </c>
      <c r="H177" s="35" t="s">
        <v>335</v>
      </c>
      <c r="I177" s="33" t="s">
        <v>335</v>
      </c>
      <c r="J177" s="35" t="s">
        <v>335</v>
      </c>
      <c r="K177" s="35" t="s">
        <v>335</v>
      </c>
      <c r="L177" s="35" t="s">
        <v>335</v>
      </c>
      <c r="M177" s="35" t="s">
        <v>335</v>
      </c>
      <c r="N177" s="34">
        <v>6461</v>
      </c>
      <c r="O177" s="35" t="s">
        <v>335</v>
      </c>
    </row>
    <row r="178" spans="2:15" ht="12.75">
      <c r="B178" s="31" t="s">
        <v>257</v>
      </c>
      <c r="C178" s="32">
        <v>3</v>
      </c>
      <c r="D178" s="31" t="s">
        <v>319</v>
      </c>
      <c r="E178" s="35" t="s">
        <v>335</v>
      </c>
      <c r="F178" s="36" t="s">
        <v>335</v>
      </c>
      <c r="G178" s="35" t="s">
        <v>335</v>
      </c>
      <c r="H178" s="35" t="s">
        <v>335</v>
      </c>
      <c r="I178" s="36" t="s">
        <v>335</v>
      </c>
      <c r="J178" s="35" t="s">
        <v>335</v>
      </c>
      <c r="K178" s="35" t="s">
        <v>335</v>
      </c>
      <c r="L178" s="35" t="s">
        <v>335</v>
      </c>
      <c r="M178" s="35" t="s">
        <v>335</v>
      </c>
      <c r="N178" s="34">
        <v>5137</v>
      </c>
      <c r="O178" s="35" t="s">
        <v>335</v>
      </c>
    </row>
    <row r="179" spans="2:15" ht="12.75">
      <c r="B179" s="31" t="s">
        <v>95</v>
      </c>
      <c r="C179" s="32">
        <v>6</v>
      </c>
      <c r="D179" s="31" t="s">
        <v>320</v>
      </c>
      <c r="E179" s="35" t="s">
        <v>335</v>
      </c>
      <c r="F179" s="36" t="s">
        <v>335</v>
      </c>
      <c r="G179" s="35" t="s">
        <v>335</v>
      </c>
      <c r="H179" s="35" t="s">
        <v>335</v>
      </c>
      <c r="I179" s="36" t="s">
        <v>335</v>
      </c>
      <c r="J179" s="35" t="s">
        <v>335</v>
      </c>
      <c r="K179" s="35" t="s">
        <v>335</v>
      </c>
      <c r="L179" s="35" t="s">
        <v>335</v>
      </c>
      <c r="M179" s="35" t="s">
        <v>335</v>
      </c>
      <c r="N179" s="34">
        <v>6256</v>
      </c>
      <c r="O179" s="35" t="s">
        <v>335</v>
      </c>
    </row>
    <row r="180" spans="2:15" ht="12.75">
      <c r="B180" s="31" t="s">
        <v>33</v>
      </c>
      <c r="C180" s="32">
        <v>1</v>
      </c>
      <c r="D180" s="31" t="s">
        <v>316</v>
      </c>
      <c r="E180" s="35" t="s">
        <v>335</v>
      </c>
      <c r="F180" s="36" t="s">
        <v>335</v>
      </c>
      <c r="G180" s="35" t="s">
        <v>335</v>
      </c>
      <c r="H180" s="35" t="s">
        <v>335</v>
      </c>
      <c r="I180" s="36" t="s">
        <v>335</v>
      </c>
      <c r="J180" s="35" t="s">
        <v>335</v>
      </c>
      <c r="K180" s="35" t="s">
        <v>335</v>
      </c>
      <c r="L180" s="35" t="s">
        <v>335</v>
      </c>
      <c r="M180" s="35" t="s">
        <v>335</v>
      </c>
      <c r="N180" s="34">
        <v>5651</v>
      </c>
      <c r="O180" s="35" t="s">
        <v>335</v>
      </c>
    </row>
    <row r="181" spans="2:15" ht="12.75">
      <c r="B181" s="31" t="s">
        <v>82</v>
      </c>
      <c r="C181" s="32">
        <v>12</v>
      </c>
      <c r="D181" s="31" t="s">
        <v>315</v>
      </c>
      <c r="E181" s="35" t="s">
        <v>335</v>
      </c>
      <c r="F181" s="36" t="s">
        <v>335</v>
      </c>
      <c r="G181" s="35" t="s">
        <v>335</v>
      </c>
      <c r="H181" s="35" t="s">
        <v>335</v>
      </c>
      <c r="I181" s="36" t="s">
        <v>335</v>
      </c>
      <c r="J181" s="35" t="s">
        <v>335</v>
      </c>
      <c r="K181" s="35" t="s">
        <v>335</v>
      </c>
      <c r="L181" s="35" t="s">
        <v>335</v>
      </c>
      <c r="M181" s="35" t="s">
        <v>335</v>
      </c>
      <c r="N181" s="34">
        <v>5678</v>
      </c>
      <c r="O181" s="35" t="s">
        <v>335</v>
      </c>
    </row>
    <row r="182" spans="2:15" ht="17.25">
      <c r="B182" s="56" t="s">
        <v>10</v>
      </c>
      <c r="C182" s="57"/>
      <c r="D182" s="58"/>
      <c r="E182" s="29">
        <f>SUM(E4:E181)</f>
        <v>536246</v>
      </c>
      <c r="F182" s="29">
        <f>SUM(F4:F181)</f>
        <v>35228</v>
      </c>
      <c r="G182" s="29">
        <f>SUM(G4:G181)</f>
        <v>9163</v>
      </c>
      <c r="H182" s="27">
        <f>G182/F182</f>
        <v>0.260105597819916</v>
      </c>
      <c r="I182" s="29">
        <f>SUM(I4:I181)</f>
        <v>26065</v>
      </c>
      <c r="J182" s="29">
        <f>E182/G182</f>
        <v>58.52297282549383</v>
      </c>
      <c r="K182" s="29">
        <f>E182/F182</f>
        <v>15.222152832973771</v>
      </c>
      <c r="L182" s="29"/>
      <c r="M182" s="29"/>
      <c r="N182" s="29"/>
      <c r="O182" s="29"/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</sheetData>
  <sheetProtection/>
  <mergeCells count="4">
    <mergeCell ref="B1:D1"/>
    <mergeCell ref="E1:O1"/>
    <mergeCell ref="B2:D2"/>
    <mergeCell ref="B182:D18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2017-12-03T18:59:28Z</dcterms:created>
  <dcterms:modified xsi:type="dcterms:W3CDTF">2017-12-04T17:42:04Z</dcterms:modified>
  <cp:category/>
  <cp:version/>
  <cp:contentType/>
  <cp:contentStatus/>
</cp:coreProperties>
</file>