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680" windowHeight="8640" activeTab="1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<sst xmlns="http://schemas.openxmlformats.org/spreadsheetml/2006/main" count="111" uniqueCount="86">
  <si>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</si>
  <si>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</si>
  <si>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</si>
  <si>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</si>
  <si>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</si>
  <si>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</si>
  <si>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</si>
  <si>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</si>
  <si>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</si>
  <si>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</si>
  <si>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</si>
  <si>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</si>
  <si>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</si>
  <si>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</si>
  <si>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</si>
  <si>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</si>
  <si>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</si>
  <si>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</si>
  <si>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</si>
  <si>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</si>
  <si>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</si>
  <si>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</si>
  <si>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</si>
  <si>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</si>
  <si>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</si>
  <si>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</si>
  <si>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</si>
  <si>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</si>
  <si>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</si>
  <si>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</si>
  <si>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</si>
  <si>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</si>
  <si>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</si>
  <si>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</si>
  <si>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</si>
  <si>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</si>
  <si>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</si>
  <si>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</si>
  <si>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</si>
  <si>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</si>
  <si>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</si>
  <si>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</si>
  <si>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</si>
  <si>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</si>
  <si>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</si>
  <si>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</si>
  <si>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</si>
  <si>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</si>
  <si>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</si>
  <si>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</si>
  <si>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</si>
  <si>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</si>
  <si>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</si>
  <si>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</si>
  <si>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</si>
  <si>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</si>
  <si>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</si>
  <si>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</si>
  <si>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</si>
  <si>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</si>
  <si>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</si>
  <si>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</si>
  <si>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</si>
  <si>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</si>
  <si>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</si>
  <si>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</si>
  <si>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</si>
  <si>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</si>
  <si>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</si>
  <si>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</si>
  <si>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</si>
  <si>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</si>
  <si>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</si>
  <si>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</si>
  <si>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</si>
  <si>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</si>
  <si>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</si>
  <si>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</si>
  <si>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</si>
  <si>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</si>
  <si>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</si>
  <si>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</si>
  <si>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</si>
  <si>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</si>
  <si>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</si>
  <si>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Corte: 06/feb
00:00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</si>
</sst>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80A]dddd\,\ d&quot; de &quot;mmmm&quot; de &quot;yyyy"/>
    <numFmt numFmtId="166" formatCode="[$-80A]hh:mm:ss\ AM/PM"/>
  </numFmts>
  <fonts count="58">
    <font>
      <sz val="10"/>
      <name val="Arial"/>
      <family val="0"/>
    </font>
    <font>
      <b/>
      <sz val="10"/>
      <color indexed="9"/>
      <name val="Arial"/>
      <family val="0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1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2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2" fillId="33" borderId="10" xfId="58" applyFont="1" applyFill="1" applyBorder="1" applyAlignment="1">
      <alignment horizontal="center" wrapText="1"/>
      <protection/>
    </xf>
    <xf numFmtId="0" fontId="53" fillId="34" borderId="10" xfId="58" applyFont="1" applyFill="1" applyBorder="1" applyAlignment="1">
      <alignment horizontal="center" vertical="center" wrapText="1"/>
      <protection/>
    </xf>
    <xf numFmtId="3" fontId="53" fillId="34" borderId="10" xfId="58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6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9" fontId="53" fillId="34" borderId="10" xfId="6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3" fontId="2" fillId="36" borderId="10" xfId="0" applyNumberFormat="1" applyFont="1" applyFill="1" applyBorder="1" applyAlignment="1">
      <alignment horizontal="center" vertical="center"/>
    </xf>
    <xf numFmtId="9" fontId="2" fillId="36" borderId="10" xfId="6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5" fillId="33" borderId="10" xfId="59" applyFont="1" applyFill="1" applyBorder="1" applyAlignment="1">
      <alignment horizontal="center"/>
      <protection/>
    </xf>
    <xf numFmtId="0" fontId="5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9" fontId="32" fillId="33" borderId="10" xfId="61" applyFont="1" applyFill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57" fillId="34" borderId="10" xfId="58" applyFont="1" applyFill="1" applyBorder="1" applyAlignment="1">
      <alignment horizontal="center" vertical="center" wrapText="1"/>
      <protection/>
    </xf>
    <xf numFmtId="3" fontId="57" fillId="34" borderId="10" xfId="58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33" fillId="38" borderId="19" xfId="59" applyFont="1" applyFill="1" applyBorder="1" applyAlignment="1">
      <alignment horizontal="center" vertical="center" wrapText="1"/>
      <protection/>
    </xf>
    <xf numFmtId="0" fontId="33" fillId="38" borderId="20" xfId="59" applyFont="1" applyFill="1" applyBorder="1" applyAlignment="1">
      <alignment horizontal="center" vertical="center" wrapText="1"/>
      <protection/>
    </xf>
    <xf numFmtId="0" fontId="33" fillId="38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rmal 3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38100</xdr:rowOff>
    </xdr:from>
    <xdr:to>
      <xdr:col>1</xdr:col>
      <xdr:colOff>1695450</xdr:colOff>
      <xdr:row>1</xdr:row>
      <xdr:rowOff>514350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0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66675</xdr:rowOff>
    </xdr:from>
    <xdr:to>
      <xdr:col>1</xdr:col>
      <xdr:colOff>1952625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pane ySplit="2" topLeftCell="BM3" activePane="bottomLeft" state="frozen"/>
      <selection pane="topLeft" activeCell="A1" sqref="A1"/>
      <selection pane="bottomLeft" activeCell="B2" sqref="B2"/>
    </sheetView>
  </sheetViews>
  <sheetFormatPr defaultColWidth="8.8515625" defaultRowHeight="12.75"/>
  <cols>
    <col min="1" max="1" width="8.8515625" style="19" customWidth="1"/>
    <col min="2" max="2" width="36.421875" style="19" customWidth="1"/>
    <col min="3" max="3" width="16.140625" style="19" customWidth="1"/>
    <col min="4" max="4" width="14.421875" style="19" customWidth="1"/>
    <col min="5" max="5" width="17.7109375" style="19" customWidth="1"/>
    <col min="6" max="6" width="13.140625" style="19" customWidth="1"/>
    <col min="7" max="7" width="16.7109375" style="19" customWidth="1"/>
    <col min="8" max="8" width="17.7109375" style="19" customWidth="1"/>
    <col min="9" max="9" width="17.28125" style="19" customWidth="1"/>
    <col min="10" max="10" width="30.421875" style="19" customWidth="1"/>
    <col min="11" max="16384" width="8.8515625" style="19" customWidth="1"/>
  </cols>
  <sheetData>
    <row r="1" ht="12">
      <c r="B1" s="18"/>
    </row>
    <row r="2" spans="2:10" ht="66" customHeight="1">
      <c r="B2" s="20" t="s">
        <v>77</v>
      </c>
      <c r="C2" s="39" t="s">
        <v>63</v>
      </c>
      <c r="D2" s="40"/>
      <c r="E2" s="40"/>
      <c r="F2" s="40"/>
      <c r="G2" s="40"/>
      <c r="H2" s="40"/>
      <c r="I2" s="40"/>
      <c r="J2" s="40"/>
    </row>
    <row r="3" spans="2:10" ht="69.75">
      <c r="B3" s="3" t="s">
        <v>85</v>
      </c>
      <c r="C3" s="3" t="s">
        <v>0</v>
      </c>
      <c r="D3" s="3" t="s">
        <v>1</v>
      </c>
      <c r="E3" s="3" t="s">
        <v>78</v>
      </c>
      <c r="F3" s="3" t="s">
        <v>3</v>
      </c>
      <c r="G3" s="3" t="s">
        <v>4</v>
      </c>
      <c r="H3" s="3" t="s">
        <v>5</v>
      </c>
      <c r="I3" s="3" t="s">
        <v>6</v>
      </c>
      <c r="J3" s="21" t="s">
        <v>79</v>
      </c>
    </row>
    <row r="4" spans="2:10" ht="15">
      <c r="B4" s="22" t="s">
        <v>7</v>
      </c>
      <c r="C4" s="17">
        <v>6242922</v>
      </c>
      <c r="D4" s="17">
        <v>132008</v>
      </c>
      <c r="E4" s="17">
        <v>40159</v>
      </c>
      <c r="F4" s="23">
        <v>0.30421641112659836</v>
      </c>
      <c r="G4" s="17">
        <v>91849</v>
      </c>
      <c r="H4" s="24">
        <v>154</v>
      </c>
      <c r="I4" s="24">
        <v>47</v>
      </c>
      <c r="J4" s="17">
        <v>3293508</v>
      </c>
    </row>
    <row r="5" spans="2:10" ht="15">
      <c r="B5" s="22" t="s">
        <v>80</v>
      </c>
      <c r="C5" s="17">
        <v>799580</v>
      </c>
      <c r="D5" s="25"/>
      <c r="E5" s="25"/>
      <c r="F5" s="25"/>
      <c r="G5" s="25"/>
      <c r="H5" s="25"/>
      <c r="I5" s="25"/>
      <c r="J5" s="25"/>
    </row>
    <row r="6" spans="2:10" ht="15">
      <c r="B6" s="22" t="s">
        <v>81</v>
      </c>
      <c r="C6" s="17">
        <v>216981</v>
      </c>
      <c r="D6" s="25"/>
      <c r="E6" s="26"/>
      <c r="F6" s="26"/>
      <c r="G6" s="26"/>
      <c r="H6" s="26"/>
      <c r="I6" s="26"/>
      <c r="J6" s="27"/>
    </row>
    <row r="7" spans="2:10" ht="15">
      <c r="B7" s="22" t="s">
        <v>82</v>
      </c>
      <c r="C7" s="17">
        <v>727972</v>
      </c>
      <c r="D7" s="28"/>
      <c r="E7" s="29"/>
      <c r="F7" s="29"/>
      <c r="G7" s="30"/>
      <c r="H7" s="30"/>
      <c r="I7" s="30"/>
      <c r="J7" s="31"/>
    </row>
    <row r="8" spans="2:10" ht="15">
      <c r="B8" s="22" t="s">
        <v>83</v>
      </c>
      <c r="C8" s="17">
        <v>87952</v>
      </c>
      <c r="D8" s="32"/>
      <c r="E8" s="30"/>
      <c r="F8" s="30"/>
      <c r="G8" s="30"/>
      <c r="H8" s="30"/>
      <c r="I8" s="30"/>
      <c r="J8" s="31"/>
    </row>
    <row r="9" spans="2:10" ht="18">
      <c r="B9" s="33" t="s">
        <v>84</v>
      </c>
      <c r="C9" s="34">
        <f>SUM(C4:C8)</f>
        <v>8075407</v>
      </c>
      <c r="D9" s="35"/>
      <c r="E9" s="36"/>
      <c r="F9" s="36"/>
      <c r="G9" s="36"/>
      <c r="H9" s="36"/>
      <c r="I9" s="36"/>
      <c r="J9" s="37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tabSelected="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3.8515625" style="1" customWidth="1"/>
    <col min="2" max="2" width="44.42187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3.140625" style="1" customWidth="1"/>
    <col min="16" max="16384" width="8.8515625" style="1" customWidth="1"/>
  </cols>
  <sheetData>
    <row r="1" spans="2:15" ht="96" customHeight="1">
      <c r="B1" s="2" t="s">
        <v>62</v>
      </c>
      <c r="C1" s="41" t="s">
        <v>63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15" ht="82.5">
      <c r="B2" s="3" t="s">
        <v>85</v>
      </c>
      <c r="C2" s="4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10</v>
      </c>
      <c r="K2" s="4" t="s">
        <v>18</v>
      </c>
      <c r="L2" s="4" t="s">
        <v>11</v>
      </c>
      <c r="M2" s="3" t="s">
        <v>12</v>
      </c>
      <c r="N2" s="3" t="s">
        <v>64</v>
      </c>
      <c r="O2" s="5" t="s">
        <v>65</v>
      </c>
    </row>
    <row r="3" spans="2:15" ht="13.5">
      <c r="B3" s="3" t="s">
        <v>9</v>
      </c>
      <c r="C3" s="4" t="s">
        <v>66</v>
      </c>
      <c r="D3" s="4" t="s">
        <v>67</v>
      </c>
      <c r="E3" s="4" t="s">
        <v>68</v>
      </c>
      <c r="F3" s="3" t="s">
        <v>69</v>
      </c>
      <c r="G3" s="4" t="s">
        <v>70</v>
      </c>
      <c r="H3" s="4" t="s">
        <v>71</v>
      </c>
      <c r="I3" s="4" t="s">
        <v>72</v>
      </c>
      <c r="J3" s="4"/>
      <c r="K3" s="4"/>
      <c r="L3" s="4" t="s">
        <v>73</v>
      </c>
      <c r="M3" s="3" t="s">
        <v>74</v>
      </c>
      <c r="N3" s="3"/>
      <c r="O3" s="5" t="s">
        <v>75</v>
      </c>
    </row>
    <row r="4" spans="2:15" ht="13.5">
      <c r="B4" s="6" t="s">
        <v>13</v>
      </c>
      <c r="C4" s="7">
        <v>1887496</v>
      </c>
      <c r="D4" s="7">
        <v>35444</v>
      </c>
      <c r="E4" s="7">
        <v>14355</v>
      </c>
      <c r="F4" s="8">
        <f aca="true" t="shared" si="0" ref="F4:F49">E4/D4</f>
        <v>0.40500507843358535</v>
      </c>
      <c r="G4" s="7">
        <v>21089</v>
      </c>
      <c r="H4" s="7">
        <f aca="true" t="shared" si="1" ref="H4:H49">C4/E4</f>
        <v>131.48700801114595</v>
      </c>
      <c r="I4" s="7">
        <v>53</v>
      </c>
      <c r="J4" s="7">
        <v>22946</v>
      </c>
      <c r="K4" s="9">
        <v>1</v>
      </c>
      <c r="L4" s="7">
        <v>866593</v>
      </c>
      <c r="M4" s="8">
        <f aca="true" t="shared" si="2" ref="M4:M49">C4/L4</f>
        <v>2.178065135536521</v>
      </c>
      <c r="N4" s="9">
        <f aca="true" t="shared" si="3" ref="N4:N49">_xlfn.RANK.EQ(M4,M$4:M$51)</f>
        <v>1</v>
      </c>
      <c r="O4" s="7">
        <v>1090667</v>
      </c>
    </row>
    <row r="5" spans="2:15" ht="13.5">
      <c r="B5" s="6" t="s">
        <v>15</v>
      </c>
      <c r="C5" s="7">
        <v>1388827</v>
      </c>
      <c r="D5" s="7">
        <v>7325</v>
      </c>
      <c r="E5" s="7">
        <v>2184</v>
      </c>
      <c r="F5" s="8">
        <f t="shared" si="0"/>
        <v>0.2981569965870307</v>
      </c>
      <c r="G5" s="7">
        <v>5141</v>
      </c>
      <c r="H5" s="7">
        <f t="shared" si="1"/>
        <v>635.9097985347985</v>
      </c>
      <c r="I5" s="7">
        <v>187</v>
      </c>
      <c r="J5" s="7">
        <v>55289</v>
      </c>
      <c r="K5" s="9">
        <v>1</v>
      </c>
      <c r="L5" s="7">
        <v>866593</v>
      </c>
      <c r="M5" s="8">
        <f t="shared" si="2"/>
        <v>1.6026289157655325</v>
      </c>
      <c r="N5" s="9">
        <f t="shared" si="3"/>
        <v>2</v>
      </c>
      <c r="O5" s="7">
        <v>879433</v>
      </c>
    </row>
    <row r="6" spans="2:15" ht="13.5">
      <c r="B6" s="6" t="s">
        <v>14</v>
      </c>
      <c r="C6" s="7">
        <v>1387379</v>
      </c>
      <c r="D6" s="7">
        <v>58405</v>
      </c>
      <c r="E6" s="7">
        <v>13115</v>
      </c>
      <c r="F6" s="8">
        <f t="shared" si="0"/>
        <v>0.22455269240647205</v>
      </c>
      <c r="G6" s="7">
        <v>45290</v>
      </c>
      <c r="H6" s="7">
        <f t="shared" si="1"/>
        <v>105.78566526877621</v>
      </c>
      <c r="I6" s="7">
        <v>24</v>
      </c>
      <c r="J6" s="7">
        <v>26112</v>
      </c>
      <c r="K6" s="9">
        <v>1</v>
      </c>
      <c r="L6" s="7">
        <v>866593</v>
      </c>
      <c r="M6" s="8">
        <f t="shared" si="2"/>
        <v>1.6009580045073062</v>
      </c>
      <c r="N6" s="9">
        <f t="shared" si="3"/>
        <v>3</v>
      </c>
      <c r="O6" s="7">
        <v>897812</v>
      </c>
    </row>
    <row r="7" spans="2:15" ht="13.5">
      <c r="B7" s="6" t="s">
        <v>16</v>
      </c>
      <c r="C7" s="7">
        <v>910274</v>
      </c>
      <c r="D7" s="7">
        <v>444</v>
      </c>
      <c r="E7" s="7">
        <v>120</v>
      </c>
      <c r="F7" s="8">
        <f t="shared" si="0"/>
        <v>0.2702702702702703</v>
      </c>
      <c r="G7" s="7">
        <v>324</v>
      </c>
      <c r="H7" s="7">
        <f t="shared" si="1"/>
        <v>7585.616666666667</v>
      </c>
      <c r="I7" s="7">
        <v>1998</v>
      </c>
      <c r="J7" s="7">
        <v>78330</v>
      </c>
      <c r="K7" s="9">
        <v>1</v>
      </c>
      <c r="L7" s="7">
        <v>866593</v>
      </c>
      <c r="M7" s="8">
        <f t="shared" si="2"/>
        <v>1.05040543830841</v>
      </c>
      <c r="N7" s="9">
        <f t="shared" si="3"/>
        <v>4</v>
      </c>
      <c r="O7" s="7">
        <v>26966</v>
      </c>
    </row>
    <row r="8" spans="2:15" ht="13.5">
      <c r="B8" s="6" t="s">
        <v>17</v>
      </c>
      <c r="C8" s="7">
        <v>220341</v>
      </c>
      <c r="D8" s="7">
        <v>11494</v>
      </c>
      <c r="E8" s="7">
        <v>5000</v>
      </c>
      <c r="F8" s="8">
        <f t="shared" si="0"/>
        <v>0.43500957021054465</v>
      </c>
      <c r="G8" s="7">
        <v>6494</v>
      </c>
      <c r="H8" s="7">
        <f t="shared" si="1"/>
        <v>44.0682</v>
      </c>
      <c r="I8" s="7">
        <v>19</v>
      </c>
      <c r="J8" s="7">
        <v>2754</v>
      </c>
      <c r="K8" s="9">
        <v>1</v>
      </c>
      <c r="L8" s="7">
        <v>866593</v>
      </c>
      <c r="M8" s="8">
        <f t="shared" si="2"/>
        <v>0.25426122758896047</v>
      </c>
      <c r="N8" s="9">
        <f t="shared" si="3"/>
        <v>5</v>
      </c>
      <c r="O8" s="7">
        <v>202301</v>
      </c>
    </row>
    <row r="9" spans="2:15" ht="13.5">
      <c r="B9" s="6" t="s">
        <v>19</v>
      </c>
      <c r="C9" s="7">
        <v>182843</v>
      </c>
      <c r="D9" s="7">
        <v>10947</v>
      </c>
      <c r="E9" s="7">
        <v>3217</v>
      </c>
      <c r="F9" s="8">
        <f t="shared" si="0"/>
        <v>0.2938704667945556</v>
      </c>
      <c r="G9" s="7">
        <v>7730</v>
      </c>
      <c r="H9" s="7">
        <f t="shared" si="1"/>
        <v>56.83649362760336</v>
      </c>
      <c r="I9" s="7">
        <v>17</v>
      </c>
      <c r="J9" s="7">
        <v>2695</v>
      </c>
      <c r="K9" s="9">
        <v>1</v>
      </c>
      <c r="L9" s="7">
        <v>866593</v>
      </c>
      <c r="M9" s="8">
        <f t="shared" si="2"/>
        <v>0.21099062651094574</v>
      </c>
      <c r="N9" s="9">
        <f t="shared" si="3"/>
        <v>6</v>
      </c>
      <c r="O9" s="7">
        <v>71593</v>
      </c>
    </row>
    <row r="10" spans="2:15" ht="13.5">
      <c r="B10" s="6" t="s">
        <v>20</v>
      </c>
      <c r="C10" s="7">
        <v>93480</v>
      </c>
      <c r="D10" s="7">
        <v>1149</v>
      </c>
      <c r="E10" s="7">
        <v>493</v>
      </c>
      <c r="F10" s="8">
        <f t="shared" si="0"/>
        <v>0.4290687554395126</v>
      </c>
      <c r="G10" s="7">
        <v>656</v>
      </c>
      <c r="H10" s="7">
        <f t="shared" si="1"/>
        <v>189.61460446247463</v>
      </c>
      <c r="I10" s="7">
        <v>81</v>
      </c>
      <c r="J10" s="7">
        <v>2129</v>
      </c>
      <c r="K10" s="9">
        <v>1</v>
      </c>
      <c r="L10" s="7">
        <v>866593</v>
      </c>
      <c r="M10" s="8">
        <f t="shared" si="2"/>
        <v>0.10787070747167356</v>
      </c>
      <c r="N10" s="9">
        <f t="shared" si="3"/>
        <v>7</v>
      </c>
      <c r="O10" s="7">
        <v>48949</v>
      </c>
    </row>
    <row r="11" spans="2:15" ht="13.5">
      <c r="B11" s="6" t="s">
        <v>21</v>
      </c>
      <c r="C11" s="7">
        <v>79072</v>
      </c>
      <c r="D11" s="7">
        <v>1480</v>
      </c>
      <c r="E11" s="7">
        <v>492</v>
      </c>
      <c r="F11" s="8">
        <f t="shared" si="0"/>
        <v>0.3324324324324324</v>
      </c>
      <c r="G11" s="7">
        <v>988</v>
      </c>
      <c r="H11" s="7">
        <f t="shared" si="1"/>
        <v>160.71544715447155</v>
      </c>
      <c r="I11" s="7">
        <v>53</v>
      </c>
      <c r="J11" s="7">
        <v>5910</v>
      </c>
      <c r="K11" s="9">
        <v>1</v>
      </c>
      <c r="L11" s="7">
        <v>866593</v>
      </c>
      <c r="M11" s="8">
        <f t="shared" si="2"/>
        <v>0.09124467887462742</v>
      </c>
      <c r="N11" s="9">
        <f t="shared" si="3"/>
        <v>8</v>
      </c>
      <c r="O11" s="7">
        <v>45559</v>
      </c>
    </row>
    <row r="12" spans="2:15" ht="13.5">
      <c r="B12" s="6" t="s">
        <v>22</v>
      </c>
      <c r="C12" s="7">
        <v>53988</v>
      </c>
      <c r="D12" s="7">
        <v>33</v>
      </c>
      <c r="E12" s="7">
        <v>17</v>
      </c>
      <c r="F12" s="8">
        <f t="shared" si="0"/>
        <v>0.5151515151515151</v>
      </c>
      <c r="G12" s="7">
        <v>16</v>
      </c>
      <c r="H12" s="7">
        <f t="shared" si="1"/>
        <v>3175.764705882353</v>
      </c>
      <c r="I12" s="7">
        <v>1628</v>
      </c>
      <c r="J12" s="7">
        <v>14394</v>
      </c>
      <c r="K12" s="9">
        <v>1</v>
      </c>
      <c r="L12" s="7">
        <v>866593</v>
      </c>
      <c r="M12" s="8">
        <f t="shared" si="2"/>
        <v>0.06229914158088053</v>
      </c>
      <c r="N12" s="9">
        <f t="shared" si="3"/>
        <v>9</v>
      </c>
      <c r="O12" s="7">
        <v>3377</v>
      </c>
    </row>
    <row r="13" spans="2:15" ht="13.5">
      <c r="B13" s="6" t="s">
        <v>23</v>
      </c>
      <c r="C13" s="7">
        <v>9684</v>
      </c>
      <c r="D13" s="7">
        <v>625</v>
      </c>
      <c r="E13" s="7">
        <v>200</v>
      </c>
      <c r="F13" s="8">
        <f t="shared" si="0"/>
        <v>0.32</v>
      </c>
      <c r="G13" s="7">
        <v>425</v>
      </c>
      <c r="H13" s="7">
        <f t="shared" si="1"/>
        <v>48.42</v>
      </c>
      <c r="I13" s="7">
        <v>15</v>
      </c>
      <c r="J13" s="7">
        <v>1052</v>
      </c>
      <c r="K13" s="9">
        <v>1</v>
      </c>
      <c r="L13" s="7">
        <v>866593</v>
      </c>
      <c r="M13" s="8">
        <f t="shared" si="2"/>
        <v>0.011174796011507133</v>
      </c>
      <c r="N13" s="9">
        <f t="shared" si="3"/>
        <v>10</v>
      </c>
      <c r="O13" s="7">
        <v>7825</v>
      </c>
    </row>
    <row r="14" spans="2:15" ht="13.5">
      <c r="B14" s="6" t="s">
        <v>24</v>
      </c>
      <c r="C14" s="7">
        <v>7407</v>
      </c>
      <c r="D14" s="7">
        <v>1047</v>
      </c>
      <c r="E14" s="7">
        <v>186</v>
      </c>
      <c r="F14" s="8">
        <f t="shared" si="0"/>
        <v>0.17765042979942694</v>
      </c>
      <c r="G14" s="7">
        <v>861</v>
      </c>
      <c r="H14" s="7">
        <f t="shared" si="1"/>
        <v>39.82258064516129</v>
      </c>
      <c r="I14" s="7">
        <v>7</v>
      </c>
      <c r="J14" s="7">
        <v>1050</v>
      </c>
      <c r="K14" s="9">
        <v>1</v>
      </c>
      <c r="L14" s="7">
        <v>866593</v>
      </c>
      <c r="M14" s="8">
        <f t="shared" si="2"/>
        <v>0.008547264979061681</v>
      </c>
      <c r="N14" s="9">
        <f t="shared" si="3"/>
        <v>11</v>
      </c>
      <c r="O14" s="7">
        <v>3497</v>
      </c>
    </row>
    <row r="15" spans="2:15" ht="13.5">
      <c r="B15" s="6" t="s">
        <v>25</v>
      </c>
      <c r="C15" s="7">
        <v>4638</v>
      </c>
      <c r="D15" s="7">
        <v>109</v>
      </c>
      <c r="E15" s="7">
        <v>22</v>
      </c>
      <c r="F15" s="8">
        <f t="shared" si="0"/>
        <v>0.2018348623853211</v>
      </c>
      <c r="G15" s="7">
        <v>87</v>
      </c>
      <c r="H15" s="7">
        <f t="shared" si="1"/>
        <v>210.8181818181818</v>
      </c>
      <c r="I15" s="7">
        <v>41</v>
      </c>
      <c r="J15" s="7">
        <v>1343</v>
      </c>
      <c r="K15" s="9">
        <v>1</v>
      </c>
      <c r="L15" s="7">
        <v>866593</v>
      </c>
      <c r="M15" s="8">
        <f t="shared" si="2"/>
        <v>0.005351993380975845</v>
      </c>
      <c r="N15" s="9">
        <f t="shared" si="3"/>
        <v>12</v>
      </c>
      <c r="O15" s="7">
        <v>2372</v>
      </c>
    </row>
    <row r="16" spans="2:15" ht="13.5">
      <c r="B16" s="6" t="s">
        <v>26</v>
      </c>
      <c r="C16" s="7">
        <v>2358</v>
      </c>
      <c r="D16" s="7">
        <v>422</v>
      </c>
      <c r="E16" s="7">
        <v>145</v>
      </c>
      <c r="F16" s="8">
        <f t="shared" si="0"/>
        <v>0.34360189573459715</v>
      </c>
      <c r="G16" s="7">
        <v>277</v>
      </c>
      <c r="H16" s="7">
        <f t="shared" si="1"/>
        <v>16.26206896551724</v>
      </c>
      <c r="I16" s="7">
        <v>6</v>
      </c>
      <c r="J16" s="7">
        <v>206</v>
      </c>
      <c r="K16" s="9">
        <v>1</v>
      </c>
      <c r="L16" s="7">
        <v>866593</v>
      </c>
      <c r="M16" s="8">
        <f t="shared" si="2"/>
        <v>0.002721000515813075</v>
      </c>
      <c r="N16" s="9">
        <f t="shared" si="3"/>
        <v>13</v>
      </c>
      <c r="O16" s="7">
        <v>1721</v>
      </c>
    </row>
    <row r="17" spans="2:15" ht="13.5">
      <c r="B17" s="6" t="s">
        <v>27</v>
      </c>
      <c r="C17" s="7">
        <v>2278</v>
      </c>
      <c r="D17" s="7">
        <v>538</v>
      </c>
      <c r="E17" s="7">
        <v>55</v>
      </c>
      <c r="F17" s="8">
        <f t="shared" si="0"/>
        <v>0.10223048327137546</v>
      </c>
      <c r="G17" s="7">
        <v>483</v>
      </c>
      <c r="H17" s="7">
        <f t="shared" si="1"/>
        <v>41.41818181818182</v>
      </c>
      <c r="I17" s="7">
        <v>4</v>
      </c>
      <c r="J17" s="7">
        <v>667</v>
      </c>
      <c r="K17" s="9">
        <v>1</v>
      </c>
      <c r="L17" s="7">
        <v>866593</v>
      </c>
      <c r="M17" s="8">
        <f t="shared" si="2"/>
        <v>0.0026286849766845566</v>
      </c>
      <c r="N17" s="9">
        <f t="shared" si="3"/>
        <v>14</v>
      </c>
      <c r="O17" s="7">
        <v>1176</v>
      </c>
    </row>
    <row r="18" spans="2:15" ht="13.5">
      <c r="B18" s="6" t="s">
        <v>28</v>
      </c>
      <c r="C18" s="7">
        <v>2059</v>
      </c>
      <c r="D18" s="7">
        <v>110</v>
      </c>
      <c r="E18" s="7">
        <v>60</v>
      </c>
      <c r="F18" s="8">
        <f t="shared" si="0"/>
        <v>0.5454545454545454</v>
      </c>
      <c r="G18" s="7">
        <v>50</v>
      </c>
      <c r="H18" s="7">
        <f t="shared" si="1"/>
        <v>34.31666666666667</v>
      </c>
      <c r="I18" s="7">
        <v>19</v>
      </c>
      <c r="J18" s="7">
        <v>204</v>
      </c>
      <c r="K18" s="9">
        <v>1</v>
      </c>
      <c r="L18" s="7">
        <v>866593</v>
      </c>
      <c r="M18" s="8">
        <f t="shared" si="2"/>
        <v>0.002375971188320238</v>
      </c>
      <c r="N18" s="9">
        <f t="shared" si="3"/>
        <v>15</v>
      </c>
      <c r="O18" s="7">
        <v>1193</v>
      </c>
    </row>
    <row r="19" spans="2:15" ht="13.5">
      <c r="B19" s="6" t="s">
        <v>29</v>
      </c>
      <c r="C19" s="7">
        <v>1793</v>
      </c>
      <c r="D19" s="7">
        <v>144</v>
      </c>
      <c r="E19" s="7">
        <v>23</v>
      </c>
      <c r="F19" s="8">
        <f t="shared" si="0"/>
        <v>0.1597222222222222</v>
      </c>
      <c r="G19" s="7">
        <v>121</v>
      </c>
      <c r="H19" s="7">
        <f t="shared" si="1"/>
        <v>77.95652173913044</v>
      </c>
      <c r="I19" s="7">
        <v>12</v>
      </c>
      <c r="J19" s="7">
        <v>613</v>
      </c>
      <c r="K19" s="9">
        <v>1</v>
      </c>
      <c r="L19" s="7">
        <v>866593</v>
      </c>
      <c r="M19" s="8">
        <f t="shared" si="2"/>
        <v>0.002069022020717915</v>
      </c>
      <c r="N19" s="9">
        <f t="shared" si="3"/>
        <v>16</v>
      </c>
      <c r="O19" s="7">
        <v>1560</v>
      </c>
    </row>
    <row r="20" spans="2:15" ht="13.5">
      <c r="B20" s="6" t="s">
        <v>30</v>
      </c>
      <c r="C20" s="7">
        <v>1722</v>
      </c>
      <c r="D20" s="7">
        <v>153</v>
      </c>
      <c r="E20" s="7">
        <v>32</v>
      </c>
      <c r="F20" s="8">
        <f t="shared" si="0"/>
        <v>0.20915032679738563</v>
      </c>
      <c r="G20" s="7">
        <v>121</v>
      </c>
      <c r="H20" s="7">
        <f t="shared" si="1"/>
        <v>53.8125</v>
      </c>
      <c r="I20" s="7">
        <v>11</v>
      </c>
      <c r="J20" s="7">
        <v>870</v>
      </c>
      <c r="K20" s="9">
        <v>1</v>
      </c>
      <c r="L20" s="7">
        <v>866593</v>
      </c>
      <c r="M20" s="8">
        <f t="shared" si="2"/>
        <v>0.0019870919797413547</v>
      </c>
      <c r="N20" s="9">
        <f t="shared" si="3"/>
        <v>17</v>
      </c>
      <c r="O20" s="7">
        <v>1230</v>
      </c>
    </row>
    <row r="21" spans="2:15" ht="13.5">
      <c r="B21" s="6" t="s">
        <v>31</v>
      </c>
      <c r="C21" s="7">
        <v>1195</v>
      </c>
      <c r="D21" s="7">
        <v>67</v>
      </c>
      <c r="E21" s="7">
        <v>22</v>
      </c>
      <c r="F21" s="8">
        <f t="shared" si="0"/>
        <v>0.3283582089552239</v>
      </c>
      <c r="G21" s="7">
        <v>45</v>
      </c>
      <c r="H21" s="7">
        <f t="shared" si="1"/>
        <v>54.31818181818182</v>
      </c>
      <c r="I21" s="7">
        <v>18</v>
      </c>
      <c r="J21" s="7">
        <v>534</v>
      </c>
      <c r="K21" s="9">
        <v>1</v>
      </c>
      <c r="L21" s="7">
        <v>866593</v>
      </c>
      <c r="M21" s="8">
        <f t="shared" si="2"/>
        <v>0.0013789633657322411</v>
      </c>
      <c r="N21" s="9">
        <f t="shared" si="3"/>
        <v>18</v>
      </c>
      <c r="O21" s="7">
        <v>1052</v>
      </c>
    </row>
    <row r="22" spans="2:15" ht="13.5">
      <c r="B22" s="6" t="s">
        <v>32</v>
      </c>
      <c r="C22" s="7">
        <v>978</v>
      </c>
      <c r="D22" s="7">
        <v>245</v>
      </c>
      <c r="E22" s="7">
        <v>55</v>
      </c>
      <c r="F22" s="8">
        <f t="shared" si="0"/>
        <v>0.22448979591836735</v>
      </c>
      <c r="G22" s="7">
        <v>190</v>
      </c>
      <c r="H22" s="7">
        <f t="shared" si="1"/>
        <v>17.78181818181818</v>
      </c>
      <c r="I22" s="7">
        <v>4</v>
      </c>
      <c r="J22" s="7">
        <v>300</v>
      </c>
      <c r="K22" s="9">
        <v>1</v>
      </c>
      <c r="L22" s="7">
        <v>866593</v>
      </c>
      <c r="M22" s="8">
        <f t="shared" si="2"/>
        <v>0.0011285574658461354</v>
      </c>
      <c r="N22" s="9">
        <f t="shared" si="3"/>
        <v>19</v>
      </c>
      <c r="O22" s="7">
        <v>824</v>
      </c>
    </row>
    <row r="23" spans="2:15" ht="13.5">
      <c r="B23" s="6" t="s">
        <v>33</v>
      </c>
      <c r="C23" s="7">
        <v>817</v>
      </c>
      <c r="D23" s="7">
        <v>151</v>
      </c>
      <c r="E23" s="7">
        <v>26</v>
      </c>
      <c r="F23" s="8">
        <f t="shared" si="0"/>
        <v>0.17218543046357615</v>
      </c>
      <c r="G23" s="7">
        <v>125</v>
      </c>
      <c r="H23" s="7">
        <f t="shared" si="1"/>
        <v>31.423076923076923</v>
      </c>
      <c r="I23" s="7">
        <v>5</v>
      </c>
      <c r="J23" s="7">
        <v>187</v>
      </c>
      <c r="K23" s="9">
        <v>1</v>
      </c>
      <c r="L23" s="7">
        <v>866593</v>
      </c>
      <c r="M23" s="8">
        <f t="shared" si="2"/>
        <v>0.0009427724433499925</v>
      </c>
      <c r="N23" s="9">
        <f t="shared" si="3"/>
        <v>20</v>
      </c>
      <c r="O23" s="7">
        <v>694</v>
      </c>
    </row>
    <row r="24" spans="2:15" ht="13.5">
      <c r="B24" s="6" t="s">
        <v>34</v>
      </c>
      <c r="C24" s="7">
        <v>650</v>
      </c>
      <c r="D24" s="7">
        <v>211</v>
      </c>
      <c r="E24" s="7">
        <v>47</v>
      </c>
      <c r="F24" s="8">
        <f t="shared" si="0"/>
        <v>0.22274881516587677</v>
      </c>
      <c r="G24" s="7">
        <v>164</v>
      </c>
      <c r="H24" s="7">
        <f t="shared" si="1"/>
        <v>13.829787234042554</v>
      </c>
      <c r="I24" s="7">
        <v>3</v>
      </c>
      <c r="J24" s="7">
        <v>175</v>
      </c>
      <c r="K24" s="9">
        <v>1</v>
      </c>
      <c r="L24" s="7">
        <v>866593</v>
      </c>
      <c r="M24" s="8">
        <f t="shared" si="2"/>
        <v>0.0007500637554192106</v>
      </c>
      <c r="N24" s="9">
        <f t="shared" si="3"/>
        <v>21</v>
      </c>
      <c r="O24" s="7">
        <v>610</v>
      </c>
    </row>
    <row r="25" spans="2:15" ht="13.5">
      <c r="B25" s="6" t="s">
        <v>35</v>
      </c>
      <c r="C25" s="7">
        <v>644</v>
      </c>
      <c r="D25" s="7">
        <v>201</v>
      </c>
      <c r="E25" s="7">
        <v>43</v>
      </c>
      <c r="F25" s="8">
        <f t="shared" si="0"/>
        <v>0.21393034825870647</v>
      </c>
      <c r="G25" s="7">
        <v>158</v>
      </c>
      <c r="H25" s="7">
        <f t="shared" si="1"/>
        <v>14.976744186046512</v>
      </c>
      <c r="I25" s="7">
        <v>3</v>
      </c>
      <c r="J25" s="7">
        <v>106</v>
      </c>
      <c r="K25" s="9">
        <v>1</v>
      </c>
      <c r="L25" s="7">
        <v>866593</v>
      </c>
      <c r="M25" s="8">
        <f t="shared" si="2"/>
        <v>0.0007431400899845718</v>
      </c>
      <c r="N25" s="9">
        <f t="shared" si="3"/>
        <v>22</v>
      </c>
      <c r="O25" s="7">
        <v>574</v>
      </c>
    </row>
    <row r="26" spans="2:15" ht="13.5">
      <c r="B26" s="6" t="s">
        <v>36</v>
      </c>
      <c r="C26" s="7">
        <v>558</v>
      </c>
      <c r="D26" s="7">
        <v>112</v>
      </c>
      <c r="E26" s="7">
        <v>23</v>
      </c>
      <c r="F26" s="8">
        <f t="shared" si="0"/>
        <v>0.20535714285714285</v>
      </c>
      <c r="G26" s="7">
        <v>89</v>
      </c>
      <c r="H26" s="7">
        <f t="shared" si="1"/>
        <v>24.26086956521739</v>
      </c>
      <c r="I26" s="7">
        <v>5</v>
      </c>
      <c r="J26" s="7">
        <v>245</v>
      </c>
      <c r="K26" s="9">
        <v>1</v>
      </c>
      <c r="L26" s="7">
        <v>866593</v>
      </c>
      <c r="M26" s="8">
        <f t="shared" si="2"/>
        <v>0.0006439008854214147</v>
      </c>
      <c r="N26" s="9">
        <f t="shared" si="3"/>
        <v>23</v>
      </c>
      <c r="O26" s="7">
        <v>490</v>
      </c>
    </row>
    <row r="27" spans="2:15" ht="13.5">
      <c r="B27" s="6" t="s">
        <v>37</v>
      </c>
      <c r="C27" s="7">
        <v>431</v>
      </c>
      <c r="D27" s="7">
        <v>94</v>
      </c>
      <c r="E27" s="7">
        <v>28</v>
      </c>
      <c r="F27" s="8">
        <f t="shared" si="0"/>
        <v>0.2978723404255319</v>
      </c>
      <c r="G27" s="7">
        <v>66</v>
      </c>
      <c r="H27" s="7">
        <f t="shared" si="1"/>
        <v>15.392857142857142</v>
      </c>
      <c r="I27" s="7">
        <v>5</v>
      </c>
      <c r="J27" s="7">
        <v>145</v>
      </c>
      <c r="K27" s="9">
        <v>1</v>
      </c>
      <c r="L27" s="7">
        <v>866593</v>
      </c>
      <c r="M27" s="8">
        <f t="shared" si="2"/>
        <v>0.000497349967054892</v>
      </c>
      <c r="N27" s="9">
        <f t="shared" si="3"/>
        <v>24</v>
      </c>
      <c r="O27" s="7">
        <v>376</v>
      </c>
    </row>
    <row r="28" spans="2:15" ht="13.5">
      <c r="B28" s="6" t="s">
        <v>38</v>
      </c>
      <c r="C28" s="7">
        <v>287</v>
      </c>
      <c r="D28" s="7">
        <v>101</v>
      </c>
      <c r="E28" s="7">
        <v>13</v>
      </c>
      <c r="F28" s="8">
        <f t="shared" si="0"/>
        <v>0.12871287128712872</v>
      </c>
      <c r="G28" s="7">
        <v>88</v>
      </c>
      <c r="H28" s="7">
        <f t="shared" si="1"/>
        <v>22.076923076923077</v>
      </c>
      <c r="I28" s="7">
        <v>3</v>
      </c>
      <c r="J28" s="7">
        <v>194</v>
      </c>
      <c r="K28" s="9">
        <v>1</v>
      </c>
      <c r="L28" s="7">
        <v>866593</v>
      </c>
      <c r="M28" s="8">
        <f t="shared" si="2"/>
        <v>0.0003311819966235592</v>
      </c>
      <c r="N28" s="9">
        <f t="shared" si="3"/>
        <v>25</v>
      </c>
      <c r="O28" s="7">
        <v>192</v>
      </c>
    </row>
    <row r="29" spans="2:15" ht="13.5">
      <c r="B29" s="6" t="s">
        <v>39</v>
      </c>
      <c r="C29" s="7">
        <v>281</v>
      </c>
      <c r="D29" s="7">
        <v>63</v>
      </c>
      <c r="E29" s="7">
        <v>10</v>
      </c>
      <c r="F29" s="8">
        <f t="shared" si="0"/>
        <v>0.15873015873015872</v>
      </c>
      <c r="G29" s="7">
        <v>53</v>
      </c>
      <c r="H29" s="7">
        <f t="shared" si="1"/>
        <v>28.1</v>
      </c>
      <c r="I29" s="7">
        <v>4</v>
      </c>
      <c r="J29" s="7">
        <v>184</v>
      </c>
      <c r="K29" s="9">
        <v>1</v>
      </c>
      <c r="L29" s="7">
        <v>866593</v>
      </c>
      <c r="M29" s="8">
        <f t="shared" si="2"/>
        <v>0.00032425833118892027</v>
      </c>
      <c r="N29" s="9">
        <f t="shared" si="3"/>
        <v>26</v>
      </c>
      <c r="O29" s="7">
        <v>191</v>
      </c>
    </row>
    <row r="30" spans="2:15" ht="13.5">
      <c r="B30" s="6" t="s">
        <v>40</v>
      </c>
      <c r="C30" s="7">
        <v>205</v>
      </c>
      <c r="D30" s="7">
        <v>52</v>
      </c>
      <c r="E30" s="7">
        <v>16</v>
      </c>
      <c r="F30" s="8">
        <f t="shared" si="0"/>
        <v>0.3076923076923077</v>
      </c>
      <c r="G30" s="7">
        <v>36</v>
      </c>
      <c r="H30" s="7">
        <f t="shared" si="1"/>
        <v>12.8125</v>
      </c>
      <c r="I30" s="7">
        <v>4</v>
      </c>
      <c r="J30" s="7">
        <v>52</v>
      </c>
      <c r="K30" s="9">
        <v>1</v>
      </c>
      <c r="L30" s="7">
        <v>866593</v>
      </c>
      <c r="M30" s="8">
        <f t="shared" si="2"/>
        <v>0.00023655856901682798</v>
      </c>
      <c r="N30" s="9">
        <f t="shared" si="3"/>
        <v>27</v>
      </c>
      <c r="O30" s="7">
        <v>192</v>
      </c>
    </row>
    <row r="31" spans="2:15" ht="13.5">
      <c r="B31" s="6" t="s">
        <v>41</v>
      </c>
      <c r="C31" s="7">
        <v>196</v>
      </c>
      <c r="D31" s="7">
        <v>116</v>
      </c>
      <c r="E31" s="7">
        <v>20</v>
      </c>
      <c r="F31" s="8">
        <f t="shared" si="0"/>
        <v>0.1724137931034483</v>
      </c>
      <c r="G31" s="7">
        <v>96</v>
      </c>
      <c r="H31" s="7">
        <f t="shared" si="1"/>
        <v>9.8</v>
      </c>
      <c r="I31" s="7">
        <v>2</v>
      </c>
      <c r="J31" s="7">
        <v>74</v>
      </c>
      <c r="K31" s="9">
        <v>1</v>
      </c>
      <c r="L31" s="7">
        <v>866593</v>
      </c>
      <c r="M31" s="8">
        <f t="shared" si="2"/>
        <v>0.00022617307086486967</v>
      </c>
      <c r="N31" s="9">
        <f t="shared" si="3"/>
        <v>28</v>
      </c>
      <c r="O31" s="7">
        <v>185</v>
      </c>
    </row>
    <row r="32" spans="2:15" ht="13.5">
      <c r="B32" s="6" t="s">
        <v>42</v>
      </c>
      <c r="C32" s="7">
        <v>160</v>
      </c>
      <c r="D32" s="7">
        <v>72</v>
      </c>
      <c r="E32" s="7">
        <v>16</v>
      </c>
      <c r="F32" s="8">
        <f t="shared" si="0"/>
        <v>0.2222222222222222</v>
      </c>
      <c r="G32" s="7">
        <v>56</v>
      </c>
      <c r="H32" s="7">
        <f t="shared" si="1"/>
        <v>10</v>
      </c>
      <c r="I32" s="7">
        <v>2</v>
      </c>
      <c r="J32" s="7">
        <v>29</v>
      </c>
      <c r="K32" s="9">
        <v>1</v>
      </c>
      <c r="L32" s="7">
        <v>866593</v>
      </c>
      <c r="M32" s="8">
        <f t="shared" si="2"/>
        <v>0.00018463107825703647</v>
      </c>
      <c r="N32" s="9">
        <f t="shared" si="3"/>
        <v>29</v>
      </c>
      <c r="O32" s="7">
        <v>153</v>
      </c>
    </row>
    <row r="33" spans="2:15" ht="13.5">
      <c r="B33" s="6" t="s">
        <v>43</v>
      </c>
      <c r="C33" s="7">
        <v>130</v>
      </c>
      <c r="D33" s="7">
        <v>29</v>
      </c>
      <c r="E33" s="7">
        <v>9</v>
      </c>
      <c r="F33" s="8">
        <f t="shared" si="0"/>
        <v>0.3103448275862069</v>
      </c>
      <c r="G33" s="7">
        <v>20</v>
      </c>
      <c r="H33" s="7">
        <f t="shared" si="1"/>
        <v>14.444444444444445</v>
      </c>
      <c r="I33" s="7">
        <v>4</v>
      </c>
      <c r="J33" s="7">
        <v>88</v>
      </c>
      <c r="K33" s="9">
        <v>1</v>
      </c>
      <c r="L33" s="7">
        <v>866593</v>
      </c>
      <c r="M33" s="8">
        <f t="shared" si="2"/>
        <v>0.00015001275108384213</v>
      </c>
      <c r="N33" s="9">
        <f t="shared" si="3"/>
        <v>30</v>
      </c>
      <c r="O33" s="7">
        <v>107</v>
      </c>
    </row>
    <row r="34" spans="2:15" ht="13.5">
      <c r="B34" s="6" t="s">
        <v>44</v>
      </c>
      <c r="C34" s="7">
        <v>117</v>
      </c>
      <c r="D34" s="7">
        <v>34</v>
      </c>
      <c r="E34" s="7">
        <v>10</v>
      </c>
      <c r="F34" s="8">
        <f t="shared" si="0"/>
        <v>0.29411764705882354</v>
      </c>
      <c r="G34" s="7">
        <v>24</v>
      </c>
      <c r="H34" s="7">
        <f t="shared" si="1"/>
        <v>11.7</v>
      </c>
      <c r="I34" s="7">
        <v>3</v>
      </c>
      <c r="J34" s="7">
        <v>80</v>
      </c>
      <c r="K34" s="9">
        <v>1</v>
      </c>
      <c r="L34" s="7">
        <v>866593</v>
      </c>
      <c r="M34" s="8">
        <f t="shared" si="2"/>
        <v>0.00013501147597545793</v>
      </c>
      <c r="N34" s="9">
        <f t="shared" si="3"/>
        <v>31</v>
      </c>
      <c r="O34" s="7">
        <v>101</v>
      </c>
    </row>
    <row r="35" spans="2:15" ht="13.5">
      <c r="B35" s="6" t="s">
        <v>45</v>
      </c>
      <c r="C35" s="7">
        <v>111</v>
      </c>
      <c r="D35" s="7">
        <v>48</v>
      </c>
      <c r="E35" s="7">
        <v>14</v>
      </c>
      <c r="F35" s="8">
        <f t="shared" si="0"/>
        <v>0.2916666666666667</v>
      </c>
      <c r="G35" s="7">
        <v>34</v>
      </c>
      <c r="H35" s="7">
        <f t="shared" si="1"/>
        <v>7.928571428571429</v>
      </c>
      <c r="I35" s="7">
        <v>2</v>
      </c>
      <c r="J35" s="7">
        <v>47</v>
      </c>
      <c r="K35" s="9">
        <v>1</v>
      </c>
      <c r="L35" s="7">
        <v>866593</v>
      </c>
      <c r="M35" s="8">
        <f t="shared" si="2"/>
        <v>0.00012808781054081904</v>
      </c>
      <c r="N35" s="9">
        <f t="shared" si="3"/>
        <v>32</v>
      </c>
      <c r="O35" s="7">
        <v>95</v>
      </c>
    </row>
    <row r="36" spans="2:15" ht="13.5">
      <c r="B36" s="6" t="s">
        <v>46</v>
      </c>
      <c r="C36" s="7">
        <v>84</v>
      </c>
      <c r="D36" s="7">
        <v>132</v>
      </c>
      <c r="E36" s="7">
        <v>16</v>
      </c>
      <c r="F36" s="8">
        <f t="shared" si="0"/>
        <v>0.12121212121212122</v>
      </c>
      <c r="G36" s="7">
        <v>116</v>
      </c>
      <c r="H36" s="7">
        <f t="shared" si="1"/>
        <v>5.25</v>
      </c>
      <c r="I36" s="7">
        <v>1</v>
      </c>
      <c r="J36" s="7">
        <v>28</v>
      </c>
      <c r="K36" s="9">
        <v>1</v>
      </c>
      <c r="L36" s="7">
        <v>866593</v>
      </c>
      <c r="M36" s="8">
        <f t="shared" si="2"/>
        <v>9.693131608494415E-05</v>
      </c>
      <c r="N36" s="9">
        <f t="shared" si="3"/>
        <v>33</v>
      </c>
      <c r="O36" s="7">
        <v>67</v>
      </c>
    </row>
    <row r="37" spans="2:15" ht="13.5">
      <c r="B37" s="6" t="s">
        <v>47</v>
      </c>
      <c r="C37" s="7">
        <v>75</v>
      </c>
      <c r="D37" s="7">
        <v>41</v>
      </c>
      <c r="E37" s="7">
        <v>6</v>
      </c>
      <c r="F37" s="8">
        <f t="shared" si="0"/>
        <v>0.14634146341463414</v>
      </c>
      <c r="G37" s="7">
        <v>35</v>
      </c>
      <c r="H37" s="7">
        <f t="shared" si="1"/>
        <v>12.5</v>
      </c>
      <c r="I37" s="7">
        <v>2</v>
      </c>
      <c r="J37" s="7">
        <v>49</v>
      </c>
      <c r="K37" s="9">
        <v>1</v>
      </c>
      <c r="L37" s="7">
        <v>866593</v>
      </c>
      <c r="M37" s="8">
        <f t="shared" si="2"/>
        <v>8.654581793298585E-05</v>
      </c>
      <c r="N37" s="9">
        <f t="shared" si="3"/>
        <v>34</v>
      </c>
      <c r="O37" s="7">
        <v>64</v>
      </c>
    </row>
    <row r="38" spans="2:15" ht="13.5">
      <c r="B38" s="6" t="s">
        <v>48</v>
      </c>
      <c r="C38" s="7">
        <v>75</v>
      </c>
      <c r="D38" s="7">
        <v>41</v>
      </c>
      <c r="E38" s="7">
        <v>7</v>
      </c>
      <c r="F38" s="8">
        <f t="shared" si="0"/>
        <v>0.17073170731707318</v>
      </c>
      <c r="G38" s="7">
        <v>34</v>
      </c>
      <c r="H38" s="7">
        <f t="shared" si="1"/>
        <v>10.714285714285714</v>
      </c>
      <c r="I38" s="7">
        <v>2</v>
      </c>
      <c r="J38" s="7">
        <v>41</v>
      </c>
      <c r="K38" s="9">
        <v>4</v>
      </c>
      <c r="L38" s="7">
        <v>866593</v>
      </c>
      <c r="M38" s="8">
        <f t="shared" si="2"/>
        <v>8.654581793298585E-05</v>
      </c>
      <c r="N38" s="9">
        <f t="shared" si="3"/>
        <v>34</v>
      </c>
      <c r="O38" s="7">
        <v>70</v>
      </c>
    </row>
    <row r="39" spans="2:15" ht="13.5">
      <c r="B39" s="6" t="s">
        <v>49</v>
      </c>
      <c r="C39" s="7">
        <v>73</v>
      </c>
      <c r="D39" s="7">
        <v>82</v>
      </c>
      <c r="E39" s="7">
        <v>14</v>
      </c>
      <c r="F39" s="8">
        <f t="shared" si="0"/>
        <v>0.17073170731707318</v>
      </c>
      <c r="G39" s="7">
        <v>68</v>
      </c>
      <c r="H39" s="7">
        <f t="shared" si="1"/>
        <v>5.214285714285714</v>
      </c>
      <c r="I39" s="7">
        <v>1</v>
      </c>
      <c r="J39" s="7">
        <v>20</v>
      </c>
      <c r="K39" s="9">
        <v>1</v>
      </c>
      <c r="L39" s="7">
        <v>866593</v>
      </c>
      <c r="M39" s="8">
        <f t="shared" si="2"/>
        <v>8.423792945477289E-05</v>
      </c>
      <c r="N39" s="9">
        <f t="shared" si="3"/>
        <v>36</v>
      </c>
      <c r="O39" s="7">
        <v>56</v>
      </c>
    </row>
    <row r="40" spans="2:15" ht="13.5">
      <c r="B40" s="6" t="s">
        <v>50</v>
      </c>
      <c r="C40" s="7">
        <v>61</v>
      </c>
      <c r="D40" s="7">
        <v>15</v>
      </c>
      <c r="E40" s="7">
        <v>6</v>
      </c>
      <c r="F40" s="8">
        <f t="shared" si="0"/>
        <v>0.4</v>
      </c>
      <c r="G40" s="7">
        <v>9</v>
      </c>
      <c r="H40" s="7">
        <f t="shared" si="1"/>
        <v>10.166666666666666</v>
      </c>
      <c r="I40" s="7">
        <v>4</v>
      </c>
      <c r="J40" s="7">
        <v>32</v>
      </c>
      <c r="K40" s="9">
        <v>1</v>
      </c>
      <c r="L40" s="7">
        <v>866593</v>
      </c>
      <c r="M40" s="8">
        <f t="shared" si="2"/>
        <v>7.039059858549516E-05</v>
      </c>
      <c r="N40" s="9">
        <f t="shared" si="3"/>
        <v>37</v>
      </c>
      <c r="O40" s="7">
        <v>56</v>
      </c>
    </row>
    <row r="41" spans="2:15" ht="13.5">
      <c r="B41" s="6" t="s">
        <v>51</v>
      </c>
      <c r="C41" s="7">
        <v>58</v>
      </c>
      <c r="D41" s="7">
        <v>14</v>
      </c>
      <c r="E41" s="7">
        <v>3</v>
      </c>
      <c r="F41" s="8">
        <f t="shared" si="0"/>
        <v>0.21428571428571427</v>
      </c>
      <c r="G41" s="7">
        <v>11</v>
      </c>
      <c r="H41" s="7">
        <f t="shared" si="1"/>
        <v>19.333333333333332</v>
      </c>
      <c r="I41" s="7">
        <v>4</v>
      </c>
      <c r="J41" s="7">
        <v>56</v>
      </c>
      <c r="K41" s="9">
        <v>1</v>
      </c>
      <c r="L41" s="7">
        <v>866593</v>
      </c>
      <c r="M41" s="8">
        <f t="shared" si="2"/>
        <v>6.692876586817572E-05</v>
      </c>
      <c r="N41" s="9">
        <f t="shared" si="3"/>
        <v>38</v>
      </c>
      <c r="O41" s="7">
        <v>47</v>
      </c>
    </row>
    <row r="42" spans="2:15" ht="13.5">
      <c r="B42" s="6" t="s">
        <v>52</v>
      </c>
      <c r="C42" s="7">
        <v>35</v>
      </c>
      <c r="D42" s="7">
        <v>10</v>
      </c>
      <c r="E42" s="7">
        <v>4</v>
      </c>
      <c r="F42" s="8">
        <f t="shared" si="0"/>
        <v>0.4</v>
      </c>
      <c r="G42" s="7">
        <v>6</v>
      </c>
      <c r="H42" s="7">
        <f t="shared" si="1"/>
        <v>8.75</v>
      </c>
      <c r="I42" s="7">
        <v>4</v>
      </c>
      <c r="J42" s="7">
        <v>21</v>
      </c>
      <c r="K42" s="9">
        <v>1</v>
      </c>
      <c r="L42" s="7">
        <v>866593</v>
      </c>
      <c r="M42" s="8">
        <f t="shared" si="2"/>
        <v>4.038804836872673E-05</v>
      </c>
      <c r="N42" s="9">
        <f t="shared" si="3"/>
        <v>39</v>
      </c>
      <c r="O42" s="7">
        <v>28</v>
      </c>
    </row>
    <row r="43" spans="2:15" ht="13.5">
      <c r="B43" s="6" t="s">
        <v>53</v>
      </c>
      <c r="C43" s="7">
        <v>24</v>
      </c>
      <c r="D43" s="7">
        <v>95</v>
      </c>
      <c r="E43" s="7">
        <v>16</v>
      </c>
      <c r="F43" s="8">
        <f t="shared" si="0"/>
        <v>0.16842105263157894</v>
      </c>
      <c r="G43" s="7">
        <v>79</v>
      </c>
      <c r="H43" s="7">
        <f t="shared" si="1"/>
        <v>1.5</v>
      </c>
      <c r="I43" s="7">
        <v>0</v>
      </c>
      <c r="J43" s="7">
        <v>4</v>
      </c>
      <c r="K43" s="9">
        <v>1</v>
      </c>
      <c r="L43" s="7">
        <v>866593</v>
      </c>
      <c r="M43" s="8">
        <f t="shared" si="2"/>
        <v>2.7694661738555468E-05</v>
      </c>
      <c r="N43" s="9">
        <f t="shared" si="3"/>
        <v>40</v>
      </c>
      <c r="O43" s="7">
        <v>18</v>
      </c>
    </row>
    <row r="44" spans="2:15" ht="13.5">
      <c r="B44" s="6" t="s">
        <v>54</v>
      </c>
      <c r="C44" s="7">
        <v>14</v>
      </c>
      <c r="D44" s="7">
        <v>68</v>
      </c>
      <c r="E44" s="7">
        <v>6</v>
      </c>
      <c r="F44" s="8">
        <f t="shared" si="0"/>
        <v>0.08823529411764706</v>
      </c>
      <c r="G44" s="7">
        <v>62</v>
      </c>
      <c r="H44" s="7">
        <f t="shared" si="1"/>
        <v>2.3333333333333335</v>
      </c>
      <c r="I44" s="7">
        <v>0</v>
      </c>
      <c r="J44" s="7">
        <v>6</v>
      </c>
      <c r="K44" s="9">
        <v>1</v>
      </c>
      <c r="L44" s="7">
        <v>866593</v>
      </c>
      <c r="M44" s="8">
        <f t="shared" si="2"/>
        <v>1.6155219347490692E-05</v>
      </c>
      <c r="N44" s="9">
        <f t="shared" si="3"/>
        <v>41</v>
      </c>
      <c r="O44" s="7">
        <v>13</v>
      </c>
    </row>
    <row r="45" spans="2:15" ht="13.5">
      <c r="B45" s="6" t="s">
        <v>55</v>
      </c>
      <c r="C45" s="7">
        <v>7</v>
      </c>
      <c r="D45" s="7">
        <v>10</v>
      </c>
      <c r="E45" s="7">
        <v>4</v>
      </c>
      <c r="F45" s="8">
        <f t="shared" si="0"/>
        <v>0.4</v>
      </c>
      <c r="G45" s="7">
        <v>6</v>
      </c>
      <c r="H45" s="7">
        <f t="shared" si="1"/>
        <v>1.75</v>
      </c>
      <c r="I45" s="7">
        <v>1</v>
      </c>
      <c r="J45" s="7">
        <v>3</v>
      </c>
      <c r="K45" s="9">
        <v>1</v>
      </c>
      <c r="L45" s="7">
        <v>866593</v>
      </c>
      <c r="M45" s="8">
        <f t="shared" si="2"/>
        <v>8.077609673745346E-06</v>
      </c>
      <c r="N45" s="9">
        <f t="shared" si="3"/>
        <v>42</v>
      </c>
      <c r="O45" s="7">
        <v>6</v>
      </c>
    </row>
    <row r="46" spans="2:15" ht="13.5">
      <c r="B46" s="6" t="s">
        <v>56</v>
      </c>
      <c r="C46" s="7">
        <v>6</v>
      </c>
      <c r="D46" s="7">
        <v>9</v>
      </c>
      <c r="E46" s="7">
        <v>4</v>
      </c>
      <c r="F46" s="8">
        <f t="shared" si="0"/>
        <v>0.4444444444444444</v>
      </c>
      <c r="G46" s="7">
        <v>5</v>
      </c>
      <c r="H46" s="7">
        <f t="shared" si="1"/>
        <v>1.5</v>
      </c>
      <c r="I46" s="7">
        <v>1</v>
      </c>
      <c r="J46" s="7">
        <v>3</v>
      </c>
      <c r="K46" s="9">
        <v>1</v>
      </c>
      <c r="L46" s="7">
        <v>866593</v>
      </c>
      <c r="M46" s="8">
        <f t="shared" si="2"/>
        <v>6.923665434638867E-06</v>
      </c>
      <c r="N46" s="9">
        <f t="shared" si="3"/>
        <v>43</v>
      </c>
      <c r="O46" s="7">
        <v>6</v>
      </c>
    </row>
    <row r="47" spans="2:15" ht="13.5">
      <c r="B47" s="6" t="s">
        <v>57</v>
      </c>
      <c r="C47" s="7">
        <v>5</v>
      </c>
      <c r="D47" s="7">
        <v>9</v>
      </c>
      <c r="E47" s="7">
        <v>1</v>
      </c>
      <c r="F47" s="8">
        <f t="shared" si="0"/>
        <v>0.1111111111111111</v>
      </c>
      <c r="G47" s="7">
        <v>8</v>
      </c>
      <c r="H47" s="7">
        <f t="shared" si="1"/>
        <v>5</v>
      </c>
      <c r="I47" s="7">
        <v>1</v>
      </c>
      <c r="J47" s="7">
        <v>5</v>
      </c>
      <c r="K47" s="9">
        <v>5</v>
      </c>
      <c r="L47" s="7">
        <v>866593</v>
      </c>
      <c r="M47" s="8">
        <f t="shared" si="2"/>
        <v>5.76972119553239E-06</v>
      </c>
      <c r="N47" s="9">
        <f t="shared" si="3"/>
        <v>44</v>
      </c>
      <c r="O47" s="7">
        <v>5</v>
      </c>
    </row>
    <row r="48" spans="2:15" ht="13.5">
      <c r="B48" s="6" t="s">
        <v>58</v>
      </c>
      <c r="C48" s="7">
        <v>5</v>
      </c>
      <c r="D48" s="7">
        <v>7</v>
      </c>
      <c r="E48" s="7">
        <v>3</v>
      </c>
      <c r="F48" s="8">
        <f t="shared" si="0"/>
        <v>0.42857142857142855</v>
      </c>
      <c r="G48" s="7">
        <v>4</v>
      </c>
      <c r="H48" s="7">
        <f t="shared" si="1"/>
        <v>1.6666666666666667</v>
      </c>
      <c r="I48" s="7">
        <v>1</v>
      </c>
      <c r="J48" s="7">
        <v>3</v>
      </c>
      <c r="K48" s="9">
        <v>1</v>
      </c>
      <c r="L48" s="7">
        <v>866593</v>
      </c>
      <c r="M48" s="8">
        <f t="shared" si="2"/>
        <v>5.76972119553239E-06</v>
      </c>
      <c r="N48" s="9">
        <f t="shared" si="3"/>
        <v>44</v>
      </c>
      <c r="O48" s="7">
        <v>4</v>
      </c>
    </row>
    <row r="49" spans="2:15" ht="13.5">
      <c r="B49" s="6" t="s">
        <v>59</v>
      </c>
      <c r="C49" s="7">
        <v>1</v>
      </c>
      <c r="D49" s="7">
        <v>2</v>
      </c>
      <c r="E49" s="7">
        <v>1</v>
      </c>
      <c r="F49" s="8">
        <f t="shared" si="0"/>
        <v>0.5</v>
      </c>
      <c r="G49" s="7">
        <v>1</v>
      </c>
      <c r="H49" s="7">
        <f t="shared" si="1"/>
        <v>1</v>
      </c>
      <c r="I49" s="7">
        <v>1</v>
      </c>
      <c r="J49" s="7">
        <v>1</v>
      </c>
      <c r="K49" s="9">
        <v>1</v>
      </c>
      <c r="L49" s="7">
        <v>866593</v>
      </c>
      <c r="M49" s="8">
        <f t="shared" si="2"/>
        <v>1.153944239106478E-06</v>
      </c>
      <c r="N49" s="9">
        <f t="shared" si="3"/>
        <v>46</v>
      </c>
      <c r="O49" s="7">
        <v>1</v>
      </c>
    </row>
    <row r="50" spans="2:15" ht="13.5">
      <c r="B50" s="13" t="s">
        <v>60</v>
      </c>
      <c r="C50" s="14" t="s">
        <v>76</v>
      </c>
      <c r="D50" s="14">
        <v>4</v>
      </c>
      <c r="E50" s="14" t="s">
        <v>76</v>
      </c>
      <c r="F50" s="15" t="s">
        <v>76</v>
      </c>
      <c r="G50" s="16">
        <v>4</v>
      </c>
      <c r="H50" s="14" t="s">
        <v>76</v>
      </c>
      <c r="I50" s="14" t="s">
        <v>76</v>
      </c>
      <c r="J50" s="14" t="s">
        <v>76</v>
      </c>
      <c r="K50" s="14" t="s">
        <v>76</v>
      </c>
      <c r="L50" s="17">
        <v>866593</v>
      </c>
      <c r="M50" s="14" t="s">
        <v>76</v>
      </c>
      <c r="N50" s="16">
        <v>47</v>
      </c>
      <c r="O50" s="14" t="s">
        <v>76</v>
      </c>
    </row>
    <row r="51" spans="2:15" ht="13.5">
      <c r="B51" s="13" t="s">
        <v>61</v>
      </c>
      <c r="C51" s="14" t="s">
        <v>76</v>
      </c>
      <c r="D51" s="14">
        <v>4</v>
      </c>
      <c r="E51" s="14" t="s">
        <v>76</v>
      </c>
      <c r="F51" s="15" t="s">
        <v>76</v>
      </c>
      <c r="G51" s="16">
        <v>4</v>
      </c>
      <c r="H51" s="14" t="s">
        <v>76</v>
      </c>
      <c r="I51" s="14" t="s">
        <v>76</v>
      </c>
      <c r="J51" s="14" t="s">
        <v>76</v>
      </c>
      <c r="K51" s="14" t="s">
        <v>76</v>
      </c>
      <c r="L51" s="17">
        <v>866593</v>
      </c>
      <c r="M51" s="14" t="s">
        <v>76</v>
      </c>
      <c r="N51" s="16">
        <v>47</v>
      </c>
      <c r="O51" s="14" t="s">
        <v>76</v>
      </c>
    </row>
    <row r="52" spans="2:15" ht="13.5">
      <c r="B52" s="38" t="s">
        <v>8</v>
      </c>
      <c r="C52" s="10">
        <f>SUM(C4:C51)</f>
        <v>6242922</v>
      </c>
      <c r="D52" s="10">
        <f>SUM(D4:D51)</f>
        <v>132008</v>
      </c>
      <c r="E52" s="10">
        <f>SUM(E4:E51)</f>
        <v>40159</v>
      </c>
      <c r="F52" s="11">
        <f>E52/D52</f>
        <v>0.30421641112659836</v>
      </c>
      <c r="G52" s="10">
        <f>SUM(G4:G51)</f>
        <v>91849</v>
      </c>
      <c r="H52" s="10">
        <v>154</v>
      </c>
      <c r="I52" s="10">
        <v>47</v>
      </c>
      <c r="J52" s="10"/>
      <c r="K52" s="10"/>
      <c r="L52" s="10"/>
      <c r="M52" s="10"/>
      <c r="N52" s="12"/>
      <c r="O52" s="10">
        <f>SUM(O4:O51)</f>
        <v>3293508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Ivan Canuto Delgado</cp:lastModifiedBy>
  <dcterms:created xsi:type="dcterms:W3CDTF">2018-02-05T07:00:01Z</dcterms:created>
  <dcterms:modified xsi:type="dcterms:W3CDTF">2018-02-06T18:14:23Z</dcterms:modified>
  <cp:category/>
  <cp:version/>
  <cp:contentType/>
  <cp:contentStatus/>
</cp:coreProperties>
</file>